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ichValueRel.xml" ContentType="application/vnd.ms-excel.richvaluerel+xml"/>
  <Override PartName="/xl/richData/rdRichValueTypes.xml" ContentType="application/vnd.ms-excel.rdrichvaluetypes+xml"/>
  <Override PartName="/xl/richData/rdrichvaluestructure.xml" ContentType="application/vnd.ms-excel.rdrichvaluestructure+xml"/>
  <Override PartName="/xl/richData/rdrichvalue.xml" ContentType="application/vnd.ms-excel.rdrichvalu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CF\Documents\Comite Dpt Nord\C-R-G-M\Compétition\Saison 2023-2024\"/>
    </mc:Choice>
  </mc:AlternateContent>
  <xr:revisionPtr revIDLastSave="0" documentId="8_{771C9EC2-15B1-44C1-A492-45BBA8EB5AF0}" xr6:coauthVersionLast="36" xr6:coauthVersionMax="36" xr10:uidLastSave="{00000000-0000-0000-0000-000000000000}"/>
  <bookViews>
    <workbookView xWindow="-120" yWindow="-120" windowWidth="24240" windowHeight="13290" xr2:uid="{00000000-000D-0000-FFFF-FFFF00000000}"/>
  </bookViews>
  <sheets>
    <sheet name="Concours Niveau 2024" sheetId="7" r:id="rId1"/>
    <sheet name="horaire" sheetId="8" state="hidden" r:id="rId2"/>
    <sheet name="Total" sheetId="9" state="hidden" r:id="rId3"/>
  </sheets>
  <definedNames>
    <definedName name="_xlnm.Print_Area" localSheetId="0">'Concours Niveau 2024'!$A$1:$X$180</definedName>
  </definedNames>
  <calcPr calcId="191029" iterate="1" iterateCount="3"/>
  <fileRecoveryPr autoRecover="0"/>
</workbook>
</file>

<file path=xl/calcChain.xml><?xml version="1.0" encoding="utf-8"?>
<calcChain xmlns="http://schemas.openxmlformats.org/spreadsheetml/2006/main">
  <c r="N23" i="7" l="1"/>
  <c r="H16" i="7" l="1"/>
  <c r="K16" i="7"/>
  <c r="N16" i="7"/>
  <c r="Q16" i="7"/>
  <c r="T16" i="7"/>
  <c r="W16" i="7"/>
  <c r="K9" i="7"/>
  <c r="N9" i="7"/>
  <c r="Q9" i="7"/>
  <c r="T9" i="7"/>
  <c r="W9" i="7"/>
  <c r="K17" i="7"/>
  <c r="N17" i="7"/>
  <c r="Q17" i="7"/>
  <c r="T17" i="7"/>
  <c r="W17" i="7"/>
  <c r="H8" i="7"/>
  <c r="K8" i="7"/>
  <c r="N8" i="7"/>
  <c r="Q8" i="7"/>
  <c r="T8" i="7"/>
  <c r="W8" i="7"/>
  <c r="H11" i="7"/>
  <c r="K11" i="7"/>
  <c r="N11" i="7"/>
  <c r="Q11" i="7"/>
  <c r="T11" i="7"/>
  <c r="W11" i="7"/>
  <c r="H10" i="7"/>
  <c r="K10" i="7"/>
  <c r="N10" i="7"/>
  <c r="Q10" i="7"/>
  <c r="T10" i="7"/>
  <c r="W10" i="7"/>
  <c r="H12" i="7"/>
  <c r="K12" i="7"/>
  <c r="N12" i="7"/>
  <c r="Q12" i="7"/>
  <c r="T12" i="7"/>
  <c r="W12" i="7"/>
  <c r="H14" i="7"/>
  <c r="K14" i="7"/>
  <c r="N14" i="7"/>
  <c r="Q14" i="7"/>
  <c r="T14" i="7"/>
  <c r="W14" i="7"/>
  <c r="H13" i="7"/>
  <c r="K13" i="7"/>
  <c r="N13" i="7"/>
  <c r="Q13" i="7"/>
  <c r="T13" i="7"/>
  <c r="W13" i="7"/>
  <c r="H47" i="7"/>
  <c r="K47" i="7"/>
  <c r="N47" i="7"/>
  <c r="Q47" i="7"/>
  <c r="T47" i="7"/>
  <c r="W47" i="7"/>
  <c r="H43" i="7"/>
  <c r="K43" i="7"/>
  <c r="N43" i="7"/>
  <c r="Q43" i="7"/>
  <c r="T43" i="7"/>
  <c r="W43" i="7"/>
  <c r="H44" i="7"/>
  <c r="K44" i="7"/>
  <c r="N44" i="7"/>
  <c r="Q44" i="7"/>
  <c r="T44" i="7"/>
  <c r="W44" i="7"/>
  <c r="H49" i="7"/>
  <c r="K49" i="7"/>
  <c r="N49" i="7"/>
  <c r="Q49" i="7"/>
  <c r="T49" i="7"/>
  <c r="W49" i="7"/>
  <c r="H46" i="7"/>
  <c r="K46" i="7"/>
  <c r="N46" i="7"/>
  <c r="Q46" i="7"/>
  <c r="T46" i="7"/>
  <c r="W46" i="7"/>
  <c r="H50" i="7"/>
  <c r="K50" i="7"/>
  <c r="N50" i="7"/>
  <c r="Q50" i="7"/>
  <c r="T50" i="7"/>
  <c r="W50" i="7"/>
  <c r="H54" i="7"/>
  <c r="K54" i="7"/>
  <c r="N54" i="7"/>
  <c r="Q54" i="7"/>
  <c r="T54" i="7"/>
  <c r="W54" i="7"/>
  <c r="H82" i="7"/>
  <c r="K82" i="7"/>
  <c r="N82" i="7"/>
  <c r="Q82" i="7"/>
  <c r="T82" i="7"/>
  <c r="W82" i="7"/>
  <c r="H84" i="7"/>
  <c r="K84" i="7"/>
  <c r="N84" i="7"/>
  <c r="Q84" i="7"/>
  <c r="T84" i="7"/>
  <c r="W84" i="7"/>
  <c r="H81" i="7"/>
  <c r="K81" i="7"/>
  <c r="N81" i="7"/>
  <c r="Q81" i="7"/>
  <c r="T81" i="7"/>
  <c r="W81" i="7"/>
  <c r="H69" i="7"/>
  <c r="K69" i="7"/>
  <c r="N69" i="7"/>
  <c r="Q69" i="7"/>
  <c r="T69" i="7"/>
  <c r="W69" i="7"/>
  <c r="H65" i="7"/>
  <c r="K65" i="7"/>
  <c r="N65" i="7"/>
  <c r="Q65" i="7"/>
  <c r="T65" i="7"/>
  <c r="W65" i="7"/>
  <c r="H68" i="7"/>
  <c r="K68" i="7"/>
  <c r="N68" i="7"/>
  <c r="Q68" i="7"/>
  <c r="T68" i="7"/>
  <c r="W68" i="7"/>
  <c r="H79" i="7"/>
  <c r="K79" i="7"/>
  <c r="N79" i="7"/>
  <c r="Q79" i="7"/>
  <c r="T79" i="7"/>
  <c r="W79" i="7"/>
  <c r="H70" i="7"/>
  <c r="K70" i="7"/>
  <c r="N70" i="7"/>
  <c r="Q70" i="7"/>
  <c r="T70" i="7"/>
  <c r="W70" i="7"/>
  <c r="H62" i="7"/>
  <c r="K62" i="7"/>
  <c r="N62" i="7"/>
  <c r="Q62" i="7"/>
  <c r="T62" i="7"/>
  <c r="W62" i="7"/>
  <c r="H75" i="7"/>
  <c r="K75" i="7"/>
  <c r="N75" i="7"/>
  <c r="Q75" i="7"/>
  <c r="T75" i="7"/>
  <c r="W75" i="7"/>
  <c r="H63" i="7"/>
  <c r="K63" i="7"/>
  <c r="N63" i="7"/>
  <c r="Q63" i="7"/>
  <c r="T63" i="7"/>
  <c r="W63" i="7"/>
  <c r="H60" i="7"/>
  <c r="K60" i="7"/>
  <c r="N60" i="7"/>
  <c r="Q60" i="7"/>
  <c r="T60" i="7"/>
  <c r="W60" i="7"/>
  <c r="H78" i="7"/>
  <c r="K78" i="7"/>
  <c r="N78" i="7"/>
  <c r="Q78" i="7"/>
  <c r="T78" i="7"/>
  <c r="W78" i="7"/>
  <c r="H66" i="7"/>
  <c r="K66" i="7"/>
  <c r="N66" i="7"/>
  <c r="Q66" i="7"/>
  <c r="T66" i="7"/>
  <c r="W66" i="7"/>
  <c r="H83" i="7"/>
  <c r="K83" i="7"/>
  <c r="N83" i="7"/>
  <c r="Q83" i="7"/>
  <c r="T83" i="7"/>
  <c r="W83" i="7"/>
  <c r="H77" i="7"/>
  <c r="K77" i="7"/>
  <c r="N77" i="7"/>
  <c r="Q77" i="7"/>
  <c r="T77" i="7"/>
  <c r="W77" i="7"/>
  <c r="H74" i="7"/>
  <c r="K74" i="7"/>
  <c r="N74" i="7"/>
  <c r="Q74" i="7"/>
  <c r="T74" i="7"/>
  <c r="W74" i="7"/>
  <c r="H71" i="7"/>
  <c r="K71" i="7"/>
  <c r="N71" i="7"/>
  <c r="Q71" i="7"/>
  <c r="T71" i="7"/>
  <c r="W71" i="7"/>
  <c r="H73" i="7"/>
  <c r="K73" i="7"/>
  <c r="N73" i="7"/>
  <c r="Q73" i="7"/>
  <c r="T73" i="7"/>
  <c r="W73" i="7"/>
  <c r="H80" i="7"/>
  <c r="K80" i="7"/>
  <c r="N80" i="7"/>
  <c r="Q80" i="7"/>
  <c r="T80" i="7"/>
  <c r="W80" i="7"/>
  <c r="H99" i="7"/>
  <c r="K99" i="7"/>
  <c r="N99" i="7"/>
  <c r="Q99" i="7"/>
  <c r="T99" i="7"/>
  <c r="W99" i="7"/>
  <c r="H116" i="7"/>
  <c r="K116" i="7"/>
  <c r="N116" i="7"/>
  <c r="Q116" i="7"/>
  <c r="T116" i="7"/>
  <c r="W116" i="7"/>
  <c r="H94" i="7"/>
  <c r="K94" i="7"/>
  <c r="N94" i="7"/>
  <c r="Q94" i="7"/>
  <c r="T94" i="7"/>
  <c r="W94" i="7"/>
  <c r="H97" i="7"/>
  <c r="K97" i="7"/>
  <c r="N97" i="7"/>
  <c r="Q97" i="7"/>
  <c r="T97" i="7"/>
  <c r="W97" i="7"/>
  <c r="H109" i="7"/>
  <c r="K109" i="7"/>
  <c r="N109" i="7"/>
  <c r="Q109" i="7"/>
  <c r="T109" i="7"/>
  <c r="W109" i="7"/>
  <c r="H136" i="7"/>
  <c r="K136" i="7"/>
  <c r="N136" i="7"/>
  <c r="Q136" i="7"/>
  <c r="T136" i="7"/>
  <c r="W136" i="7"/>
  <c r="H143" i="7"/>
  <c r="K143" i="7"/>
  <c r="N143" i="7"/>
  <c r="Q143" i="7"/>
  <c r="T143" i="7"/>
  <c r="W143" i="7"/>
  <c r="H154" i="7"/>
  <c r="K154" i="7"/>
  <c r="N154" i="7"/>
  <c r="Q154" i="7"/>
  <c r="T154" i="7"/>
  <c r="W154" i="7"/>
  <c r="H167" i="7"/>
  <c r="K167" i="7"/>
  <c r="N167" i="7"/>
  <c r="T167" i="7"/>
  <c r="W167" i="7"/>
  <c r="H178" i="7"/>
  <c r="K178" i="7"/>
  <c r="N178" i="7"/>
  <c r="Q178" i="7"/>
  <c r="T178" i="7"/>
  <c r="W178" i="7"/>
  <c r="H151" i="7"/>
  <c r="K151" i="7"/>
  <c r="N151" i="7"/>
  <c r="Q151" i="7"/>
  <c r="T151" i="7"/>
  <c r="W151" i="7"/>
  <c r="H161" i="7"/>
  <c r="K161" i="7"/>
  <c r="N161" i="7"/>
  <c r="Q161" i="7"/>
  <c r="T161" i="7"/>
  <c r="W161" i="7"/>
  <c r="H171" i="7"/>
  <c r="K171" i="7"/>
  <c r="N171" i="7"/>
  <c r="Q171" i="7"/>
  <c r="T171" i="7"/>
  <c r="W171" i="7"/>
  <c r="H172" i="7"/>
  <c r="K172" i="7"/>
  <c r="N172" i="7"/>
  <c r="Q172" i="7"/>
  <c r="T172" i="7"/>
  <c r="W172" i="7"/>
  <c r="H162" i="7"/>
  <c r="K162" i="7"/>
  <c r="N162" i="7"/>
  <c r="Q162" i="7"/>
  <c r="T162" i="7"/>
  <c r="W162" i="7"/>
  <c r="H164" i="7"/>
  <c r="K164" i="7"/>
  <c r="N164" i="7"/>
  <c r="Q164" i="7"/>
  <c r="T164" i="7"/>
  <c r="W164" i="7"/>
  <c r="H133" i="7"/>
  <c r="K133" i="7"/>
  <c r="N133" i="7"/>
  <c r="Q133" i="7"/>
  <c r="T133" i="7"/>
  <c r="W133" i="7"/>
  <c r="H134" i="7"/>
  <c r="K134" i="7"/>
  <c r="N134" i="7"/>
  <c r="Q134" i="7"/>
  <c r="T134" i="7"/>
  <c r="W134" i="7"/>
  <c r="H152" i="7"/>
  <c r="K152" i="7"/>
  <c r="N152" i="7"/>
  <c r="Q152" i="7"/>
  <c r="T152" i="7"/>
  <c r="W152" i="7"/>
  <c r="H160" i="7"/>
  <c r="K160" i="7"/>
  <c r="N160" i="7"/>
  <c r="Q160" i="7"/>
  <c r="T160" i="7"/>
  <c r="W160" i="7"/>
  <c r="H147" i="7"/>
  <c r="K147" i="7"/>
  <c r="N147" i="7"/>
  <c r="Q147" i="7"/>
  <c r="T147" i="7"/>
  <c r="W147" i="7"/>
  <c r="H165" i="7"/>
  <c r="K165" i="7"/>
  <c r="N165" i="7"/>
  <c r="Q165" i="7"/>
  <c r="T165" i="7"/>
  <c r="W165" i="7"/>
  <c r="H155" i="7"/>
  <c r="K155" i="7"/>
  <c r="N155" i="7"/>
  <c r="Q155" i="7"/>
  <c r="T155" i="7"/>
  <c r="W155" i="7"/>
  <c r="H170" i="7"/>
  <c r="K170" i="7"/>
  <c r="N170" i="7"/>
  <c r="Q170" i="7"/>
  <c r="T170" i="7"/>
  <c r="W170" i="7"/>
  <c r="H131" i="7"/>
  <c r="K131" i="7"/>
  <c r="N131" i="7"/>
  <c r="Q131" i="7"/>
  <c r="T131" i="7"/>
  <c r="W131" i="7"/>
  <c r="H174" i="7"/>
  <c r="K174" i="7"/>
  <c r="N174" i="7"/>
  <c r="Q174" i="7"/>
  <c r="T174" i="7"/>
  <c r="W174" i="7"/>
  <c r="H175" i="7"/>
  <c r="K175" i="7"/>
  <c r="N175" i="7"/>
  <c r="Q175" i="7"/>
  <c r="T175" i="7"/>
  <c r="W175" i="7"/>
  <c r="H137" i="7"/>
  <c r="K137" i="7"/>
  <c r="N137" i="7"/>
  <c r="Q137" i="7"/>
  <c r="T137" i="7"/>
  <c r="W137" i="7"/>
  <c r="H130" i="7"/>
  <c r="K130" i="7"/>
  <c r="N130" i="7"/>
  <c r="Q130" i="7"/>
  <c r="T130" i="7"/>
  <c r="W130" i="7"/>
  <c r="H146" i="7"/>
  <c r="K146" i="7"/>
  <c r="N146" i="7"/>
  <c r="Q146" i="7"/>
  <c r="T146" i="7"/>
  <c r="W146" i="7"/>
  <c r="H156" i="7"/>
  <c r="K156" i="7"/>
  <c r="N156" i="7"/>
  <c r="Q156" i="7"/>
  <c r="T156" i="7"/>
  <c r="W156" i="7"/>
  <c r="H148" i="7"/>
  <c r="K148" i="7"/>
  <c r="N148" i="7"/>
  <c r="Q148" i="7"/>
  <c r="T148" i="7"/>
  <c r="H157" i="7"/>
  <c r="K157" i="7"/>
  <c r="N157" i="7"/>
  <c r="Q157" i="7"/>
  <c r="T157" i="7"/>
  <c r="W157" i="7"/>
  <c r="H150" i="7"/>
  <c r="K150" i="7"/>
  <c r="N150" i="7"/>
  <c r="Q150" i="7"/>
  <c r="T150" i="7"/>
  <c r="W150" i="7"/>
  <c r="H169" i="7"/>
  <c r="K169" i="7"/>
  <c r="N169" i="7"/>
  <c r="Q169" i="7"/>
  <c r="T169" i="7"/>
  <c r="W169" i="7"/>
  <c r="H168" i="7"/>
  <c r="K168" i="7"/>
  <c r="N168" i="7"/>
  <c r="Q168" i="7"/>
  <c r="T168" i="7"/>
  <c r="W168" i="7"/>
  <c r="H158" i="7"/>
  <c r="K158" i="7"/>
  <c r="N158" i="7"/>
  <c r="Q158" i="7"/>
  <c r="T158" i="7"/>
  <c r="W158" i="7"/>
  <c r="H159" i="7"/>
  <c r="N159" i="7"/>
  <c r="Q159" i="7"/>
  <c r="T159" i="7"/>
  <c r="W159" i="7"/>
  <c r="H153" i="7"/>
  <c r="K153" i="7"/>
  <c r="N153" i="7"/>
  <c r="Q153" i="7"/>
  <c r="T153" i="7"/>
  <c r="W153" i="7"/>
  <c r="H166" i="7"/>
  <c r="K166" i="7"/>
  <c r="N166" i="7"/>
  <c r="Q166" i="7"/>
  <c r="T166" i="7"/>
  <c r="W166" i="7"/>
  <c r="H141" i="7"/>
  <c r="K141" i="7"/>
  <c r="N141" i="7"/>
  <c r="Q141" i="7"/>
  <c r="T141" i="7"/>
  <c r="W141" i="7"/>
  <c r="H142" i="7"/>
  <c r="K142" i="7"/>
  <c r="N142" i="7"/>
  <c r="Q142" i="7"/>
  <c r="T142" i="7"/>
  <c r="W142" i="7"/>
  <c r="H176" i="7"/>
  <c r="K176" i="7"/>
  <c r="N176" i="7"/>
  <c r="Q176" i="7"/>
  <c r="T176" i="7"/>
  <c r="W176" i="7"/>
  <c r="H144" i="7"/>
  <c r="K144" i="7"/>
  <c r="N144" i="7"/>
  <c r="Q144" i="7"/>
  <c r="T144" i="7"/>
  <c r="W144" i="7"/>
  <c r="H149" i="7"/>
  <c r="K149" i="7"/>
  <c r="N149" i="7"/>
  <c r="Q149" i="7"/>
  <c r="T149" i="7"/>
  <c r="W149" i="7"/>
  <c r="H138" i="7"/>
  <c r="K138" i="7"/>
  <c r="N138" i="7"/>
  <c r="Q138" i="7"/>
  <c r="T138" i="7"/>
  <c r="W138" i="7"/>
  <c r="H177" i="7"/>
  <c r="K177" i="7"/>
  <c r="N177" i="7"/>
  <c r="Q177" i="7"/>
  <c r="T177" i="7"/>
  <c r="W177" i="7"/>
  <c r="H139" i="7"/>
  <c r="K139" i="7"/>
  <c r="N139" i="7"/>
  <c r="Q139" i="7"/>
  <c r="T139" i="7"/>
  <c r="W139" i="7"/>
  <c r="K52" i="7"/>
  <c r="H51" i="7"/>
  <c r="H67" i="7"/>
  <c r="K67" i="7"/>
  <c r="N67" i="7"/>
  <c r="Q67" i="7"/>
  <c r="T67" i="7"/>
  <c r="W67" i="7"/>
  <c r="H28" i="7"/>
  <c r="K28" i="7"/>
  <c r="N28" i="7"/>
  <c r="Q28" i="7"/>
  <c r="T28" i="7"/>
  <c r="W28" i="7"/>
  <c r="H24" i="7"/>
  <c r="K24" i="7"/>
  <c r="N24" i="7"/>
  <c r="Q24" i="7"/>
  <c r="T24" i="7"/>
  <c r="W24" i="7"/>
  <c r="W26" i="7"/>
  <c r="T26" i="7"/>
  <c r="Q26" i="7"/>
  <c r="N26" i="7"/>
  <c r="K26" i="7"/>
  <c r="H26" i="7"/>
  <c r="W103" i="7"/>
  <c r="T103" i="7"/>
  <c r="Q103" i="7"/>
  <c r="N103" i="7"/>
  <c r="K103" i="7"/>
  <c r="H103" i="7"/>
  <c r="W140" i="7"/>
  <c r="W85" i="7"/>
  <c r="W64" i="7"/>
  <c r="T85" i="7"/>
  <c r="T64" i="7"/>
  <c r="Q85" i="7"/>
  <c r="Q64" i="7"/>
  <c r="N85" i="7"/>
  <c r="N64" i="7"/>
  <c r="K85" i="7"/>
  <c r="K64" i="7"/>
  <c r="H85" i="7"/>
  <c r="H64" i="7"/>
  <c r="X16" i="7" l="1"/>
  <c r="X12" i="7"/>
  <c r="X11" i="7"/>
  <c r="X13" i="7"/>
  <c r="Y17" i="7" s="1"/>
  <c r="X17" i="7"/>
  <c r="X14" i="7"/>
  <c r="Y16" i="7" s="1"/>
  <c r="X10" i="7"/>
  <c r="Y14" i="7" s="1"/>
  <c r="X8" i="7"/>
  <c r="Y12" i="7" s="1"/>
  <c r="X9" i="7"/>
  <c r="X47" i="7"/>
  <c r="X44" i="7"/>
  <c r="X54" i="7"/>
  <c r="Y54" i="7" s="1"/>
  <c r="X46" i="7"/>
  <c r="X82" i="7"/>
  <c r="X43" i="7"/>
  <c r="Y49" i="7" s="1"/>
  <c r="X50" i="7"/>
  <c r="X49" i="7"/>
  <c r="X84" i="7"/>
  <c r="X73" i="7"/>
  <c r="Y82" i="7" s="1"/>
  <c r="X74" i="7"/>
  <c r="X83" i="7"/>
  <c r="Y78" i="7" s="1"/>
  <c r="X78" i="7"/>
  <c r="X63" i="7"/>
  <c r="X62" i="7"/>
  <c r="X79" i="7"/>
  <c r="Y70" i="7" s="1"/>
  <c r="X65" i="7"/>
  <c r="X81" i="7"/>
  <c r="X80" i="7"/>
  <c r="X71" i="7"/>
  <c r="Y81" i="7" s="1"/>
  <c r="X77" i="7"/>
  <c r="X66" i="7"/>
  <c r="Y77" i="7" s="1"/>
  <c r="X60" i="7"/>
  <c r="X75" i="7"/>
  <c r="Y73" i="7" s="1"/>
  <c r="X70" i="7"/>
  <c r="X68" i="7"/>
  <c r="X69" i="7"/>
  <c r="X109" i="7"/>
  <c r="X94" i="7"/>
  <c r="X99" i="7"/>
  <c r="X97" i="7"/>
  <c r="X116" i="7"/>
  <c r="X136" i="7"/>
  <c r="X178" i="7"/>
  <c r="Y178" i="7" s="1"/>
  <c r="X154" i="7"/>
  <c r="X151" i="7"/>
  <c r="X143" i="7"/>
  <c r="X167" i="7"/>
  <c r="X144" i="7"/>
  <c r="X142" i="7"/>
  <c r="Y167" i="7" s="1"/>
  <c r="X166" i="7"/>
  <c r="X159" i="7"/>
  <c r="X168" i="7"/>
  <c r="X150" i="7"/>
  <c r="Y159" i="7" s="1"/>
  <c r="X148" i="7"/>
  <c r="X146" i="7"/>
  <c r="X137" i="7"/>
  <c r="X174" i="7"/>
  <c r="Y151" i="7" s="1"/>
  <c r="X170" i="7"/>
  <c r="X165" i="7"/>
  <c r="X160" i="7"/>
  <c r="X134" i="7"/>
  <c r="X164" i="7"/>
  <c r="X172" i="7"/>
  <c r="X161" i="7"/>
  <c r="Y137" i="7" s="1"/>
  <c r="X176" i="7"/>
  <c r="Y168" i="7" s="1"/>
  <c r="X141" i="7"/>
  <c r="Y166" i="7" s="1"/>
  <c r="X153" i="7"/>
  <c r="X158" i="7"/>
  <c r="X169" i="7"/>
  <c r="Y160" i="7" s="1"/>
  <c r="X157" i="7"/>
  <c r="X156" i="7"/>
  <c r="Y156" i="7" s="1"/>
  <c r="X130" i="7"/>
  <c r="Y154" i="7" s="1"/>
  <c r="X175" i="7"/>
  <c r="X131" i="7"/>
  <c r="X155" i="7"/>
  <c r="X147" i="7"/>
  <c r="Y146" i="7" s="1"/>
  <c r="X152" i="7"/>
  <c r="Y144" i="7" s="1"/>
  <c r="X133" i="7"/>
  <c r="X162" i="7"/>
  <c r="X171" i="7"/>
  <c r="X177" i="7"/>
  <c r="Y172" i="7" s="1"/>
  <c r="X149" i="7"/>
  <c r="Y170" i="7" s="1"/>
  <c r="X139" i="7"/>
  <c r="X138" i="7"/>
  <c r="Y171" i="7" s="1"/>
  <c r="X67" i="7"/>
  <c r="X28" i="7"/>
  <c r="X24" i="7"/>
  <c r="X26" i="7"/>
  <c r="X103" i="7"/>
  <c r="X85" i="7"/>
  <c r="X64" i="7"/>
  <c r="H111" i="7"/>
  <c r="K111" i="7"/>
  <c r="N111" i="7"/>
  <c r="Q111" i="7"/>
  <c r="T111" i="7"/>
  <c r="W111" i="7"/>
  <c r="H104" i="7"/>
  <c r="K104" i="7"/>
  <c r="N104" i="7"/>
  <c r="Q104" i="7"/>
  <c r="T104" i="7"/>
  <c r="W104" i="7"/>
  <c r="H135" i="7"/>
  <c r="K135" i="7"/>
  <c r="N135" i="7"/>
  <c r="Q135" i="7"/>
  <c r="T135" i="7"/>
  <c r="W135" i="7"/>
  <c r="Y50" i="7" l="1"/>
  <c r="Y28" i="7"/>
  <c r="Y13" i="7"/>
  <c r="Y10" i="7"/>
  <c r="Y11" i="7"/>
  <c r="Y9" i="7"/>
  <c r="Y143" i="7"/>
  <c r="Y162" i="7"/>
  <c r="Y153" i="7"/>
  <c r="Y142" i="7"/>
  <c r="Y150" i="7"/>
  <c r="Y158" i="7"/>
  <c r="Y165" i="7"/>
  <c r="Y67" i="7"/>
  <c r="Y75" i="7"/>
  <c r="Y83" i="7"/>
  <c r="Y80" i="7"/>
  <c r="Y69" i="7"/>
  <c r="Y66" i="7"/>
  <c r="Y74" i="7"/>
  <c r="Y71" i="7"/>
  <c r="Y79" i="7"/>
  <c r="Y68" i="7"/>
  <c r="Y85" i="7"/>
  <c r="Y84" i="7"/>
  <c r="Y116" i="7"/>
  <c r="Y136" i="7"/>
  <c r="Y149" i="7"/>
  <c r="Y152" i="7"/>
  <c r="Y176" i="7"/>
  <c r="Y138" i="7"/>
  <c r="Y161" i="7"/>
  <c r="Y169" i="7"/>
  <c r="Y148" i="7"/>
  <c r="Y164" i="7"/>
  <c r="Y139" i="7"/>
  <c r="Y147" i="7"/>
  <c r="Y155" i="7"/>
  <c r="Y177" i="7"/>
  <c r="Y141" i="7"/>
  <c r="Y157" i="7"/>
  <c r="Y175" i="7"/>
  <c r="Y174" i="7"/>
  <c r="X135" i="7"/>
  <c r="X104" i="7"/>
  <c r="X111" i="7"/>
  <c r="X118" i="7"/>
  <c r="Y118" i="7" s="1"/>
  <c r="H53" i="7"/>
  <c r="K53" i="7"/>
  <c r="N53" i="7"/>
  <c r="Q53" i="7"/>
  <c r="T53" i="7"/>
  <c r="W53" i="7"/>
  <c r="X53" i="7" l="1"/>
  <c r="Y53" i="7" s="1"/>
  <c r="H145" i="7" l="1"/>
  <c r="K145" i="7"/>
  <c r="N145" i="7"/>
  <c r="Q145" i="7"/>
  <c r="T145" i="7"/>
  <c r="W145" i="7"/>
  <c r="X145" i="7" l="1"/>
  <c r="Y145" i="7" s="1"/>
  <c r="H15" i="7"/>
  <c r="H18" i="7"/>
  <c r="W132" i="7"/>
  <c r="T132" i="7"/>
  <c r="Q132" i="7"/>
  <c r="N132" i="7"/>
  <c r="K132" i="7"/>
  <c r="H132" i="7"/>
  <c r="H27" i="7"/>
  <c r="H23" i="7"/>
  <c r="H29" i="7"/>
  <c r="H25" i="7"/>
  <c r="P20" i="9"/>
  <c r="I12" i="9"/>
  <c r="I13" i="9"/>
  <c r="H45" i="7"/>
  <c r="K45" i="7"/>
  <c r="N45" i="7"/>
  <c r="Q45" i="7"/>
  <c r="T45" i="7"/>
  <c r="W45" i="7"/>
  <c r="T25" i="7"/>
  <c r="K115" i="7"/>
  <c r="K107" i="7"/>
  <c r="K102" i="7"/>
  <c r="Q115" i="7"/>
  <c r="Q107" i="7"/>
  <c r="Q102" i="7"/>
  <c r="T173" i="7"/>
  <c r="Q173" i="7"/>
  <c r="N173" i="7"/>
  <c r="H173" i="7"/>
  <c r="H115" i="7"/>
  <c r="H107" i="7"/>
  <c r="H102" i="7"/>
  <c r="N115" i="7"/>
  <c r="N107" i="7"/>
  <c r="N102" i="7"/>
  <c r="W113" i="7"/>
  <c r="W115" i="7"/>
  <c r="W107" i="7"/>
  <c r="W102" i="7"/>
  <c r="T113" i="7"/>
  <c r="T115" i="7"/>
  <c r="T107" i="7"/>
  <c r="T102" i="7"/>
  <c r="K163" i="7"/>
  <c r="K173" i="7"/>
  <c r="W173" i="7"/>
  <c r="K25" i="7"/>
  <c r="Q25" i="7"/>
  <c r="W18" i="7"/>
  <c r="W15" i="7"/>
  <c r="T18" i="7"/>
  <c r="T15" i="7"/>
  <c r="Q18" i="7"/>
  <c r="Q15" i="7"/>
  <c r="N18" i="7"/>
  <c r="N15" i="7"/>
  <c r="K18" i="7"/>
  <c r="K15" i="7"/>
  <c r="W23" i="7"/>
  <c r="W25" i="7"/>
  <c r="N25" i="7"/>
  <c r="N29" i="7"/>
  <c r="I10" i="9"/>
  <c r="I11" i="9"/>
  <c r="I14" i="9"/>
  <c r="I15" i="9"/>
  <c r="I16" i="9"/>
  <c r="I17" i="9"/>
  <c r="I18" i="9"/>
  <c r="H72" i="7"/>
  <c r="K72" i="7"/>
  <c r="N72" i="7"/>
  <c r="Q72" i="7"/>
  <c r="T72" i="7"/>
  <c r="W72" i="7"/>
  <c r="W29" i="7"/>
  <c r="T29" i="7"/>
  <c r="Q29" i="7"/>
  <c r="K29" i="7"/>
  <c r="T23" i="7"/>
  <c r="Q23" i="7"/>
  <c r="K23" i="7"/>
  <c r="W27" i="7"/>
  <c r="T27" i="7"/>
  <c r="Q27" i="7"/>
  <c r="N27" i="7"/>
  <c r="K27" i="7"/>
  <c r="H48" i="7"/>
  <c r="K48" i="7"/>
  <c r="N48" i="7"/>
  <c r="Q48" i="7"/>
  <c r="T48" i="7"/>
  <c r="W48" i="7"/>
  <c r="H163" i="7"/>
  <c r="N163" i="7"/>
  <c r="Q163" i="7"/>
  <c r="T163" i="7"/>
  <c r="W163" i="7"/>
  <c r="H114" i="7"/>
  <c r="K114" i="7"/>
  <c r="N114" i="7"/>
  <c r="Q114" i="7"/>
  <c r="T114" i="7"/>
  <c r="W114" i="7"/>
  <c r="H106" i="7"/>
  <c r="K106" i="7"/>
  <c r="N106" i="7"/>
  <c r="Q106" i="7"/>
  <c r="T106" i="7"/>
  <c r="W106" i="7"/>
  <c r="H105" i="7"/>
  <c r="K105" i="7"/>
  <c r="N105" i="7"/>
  <c r="Q105" i="7"/>
  <c r="T105" i="7"/>
  <c r="W105" i="7"/>
  <c r="H93" i="7"/>
  <c r="K93" i="7"/>
  <c r="N93" i="7"/>
  <c r="Q93" i="7"/>
  <c r="T93" i="7"/>
  <c r="W93" i="7"/>
  <c r="H117" i="7"/>
  <c r="K117" i="7"/>
  <c r="N117" i="7"/>
  <c r="Q117" i="7"/>
  <c r="T117" i="7"/>
  <c r="W117" i="7"/>
  <c r="H110" i="7"/>
  <c r="K110" i="7"/>
  <c r="N110" i="7"/>
  <c r="Q110" i="7"/>
  <c r="T110" i="7"/>
  <c r="W110" i="7"/>
  <c r="H95" i="7"/>
  <c r="K95" i="7"/>
  <c r="N95" i="7"/>
  <c r="Q95" i="7"/>
  <c r="T95" i="7"/>
  <c r="W95" i="7"/>
  <c r="H113" i="7"/>
  <c r="K113" i="7"/>
  <c r="N113" i="7"/>
  <c r="Q113" i="7"/>
  <c r="W76" i="7"/>
  <c r="W61" i="7"/>
  <c r="T76" i="7"/>
  <c r="T61" i="7"/>
  <c r="Q76" i="7"/>
  <c r="Q61" i="7"/>
  <c r="N76" i="7"/>
  <c r="N61" i="7"/>
  <c r="K76" i="7"/>
  <c r="K61" i="7"/>
  <c r="H76" i="7"/>
  <c r="H61" i="7"/>
  <c r="W108" i="7"/>
  <c r="W98" i="7"/>
  <c r="T108" i="7"/>
  <c r="T98" i="7"/>
  <c r="Q108" i="7"/>
  <c r="Q98" i="7"/>
  <c r="N108" i="7"/>
  <c r="N98" i="7"/>
  <c r="K108" i="7"/>
  <c r="K98" i="7"/>
  <c r="H98" i="7"/>
  <c r="H108" i="7"/>
  <c r="D20" i="9"/>
  <c r="E20" i="9"/>
  <c r="F20" i="9"/>
  <c r="G20" i="9"/>
  <c r="H20" i="9"/>
  <c r="C20" i="9"/>
  <c r="I19" i="9"/>
  <c r="I6" i="9"/>
  <c r="I7" i="9"/>
  <c r="I8" i="9"/>
  <c r="I20" i="9"/>
  <c r="I9" i="9"/>
  <c r="I5" i="9"/>
  <c r="W51" i="7"/>
  <c r="T51" i="7"/>
  <c r="Q51" i="7"/>
  <c r="N51" i="7"/>
  <c r="K51" i="7"/>
  <c r="N101" i="7"/>
  <c r="N100" i="7"/>
  <c r="N96" i="7"/>
  <c r="N92" i="7"/>
  <c r="N112" i="7"/>
  <c r="H101" i="7"/>
  <c r="H100" i="7"/>
  <c r="H96" i="7"/>
  <c r="H92" i="7"/>
  <c r="H112" i="7"/>
  <c r="K101" i="7"/>
  <c r="K100" i="7"/>
  <c r="K96" i="7"/>
  <c r="K92" i="7"/>
  <c r="K112" i="7"/>
  <c r="T96" i="7"/>
  <c r="T92" i="7"/>
  <c r="T112" i="7"/>
  <c r="Q96" i="7"/>
  <c r="Q92" i="7"/>
  <c r="Q112" i="7"/>
  <c r="W96" i="7"/>
  <c r="W92" i="7"/>
  <c r="W112" i="7"/>
  <c r="T140" i="7"/>
  <c r="Q140" i="7"/>
  <c r="N140" i="7"/>
  <c r="K140" i="7"/>
  <c r="H140" i="7"/>
  <c r="W100" i="7"/>
  <c r="T100" i="7"/>
  <c r="Q100" i="7"/>
  <c r="W101" i="7"/>
  <c r="T101" i="7"/>
  <c r="Q101" i="7"/>
  <c r="W52" i="7"/>
  <c r="T52" i="7"/>
  <c r="Q52" i="7"/>
  <c r="N52" i="7"/>
  <c r="H52" i="7"/>
  <c r="X51" i="7" l="1"/>
  <c r="Y51" i="7" s="1"/>
  <c r="X72" i="7"/>
  <c r="X76" i="7"/>
  <c r="X163" i="7"/>
  <c r="Y163" i="7" s="1"/>
  <c r="X18" i="7"/>
  <c r="X132" i="7"/>
  <c r="X48" i="7"/>
  <c r="Y48" i="7" s="1"/>
  <c r="X25" i="7"/>
  <c r="Y24" i="7" s="1"/>
  <c r="X23" i="7"/>
  <c r="X61" i="7"/>
  <c r="Y64" i="7" s="1"/>
  <c r="X117" i="7"/>
  <c r="X106" i="7"/>
  <c r="X140" i="7"/>
  <c r="Y140" i="7" s="1"/>
  <c r="X100" i="7"/>
  <c r="Y103" i="7" s="1"/>
  <c r="X113" i="7"/>
  <c r="Y113" i="7" s="1"/>
  <c r="X95" i="7"/>
  <c r="X110" i="7"/>
  <c r="Y97" i="7" s="1"/>
  <c r="X173" i="7"/>
  <c r="Y173" i="7" s="1"/>
  <c r="X108" i="7"/>
  <c r="X55" i="7"/>
  <c r="X27" i="7"/>
  <c r="Y27" i="7" s="1"/>
  <c r="X107" i="7"/>
  <c r="X115" i="7"/>
  <c r="Y131" i="7"/>
  <c r="X114" i="7"/>
  <c r="Y114" i="7" s="1"/>
  <c r="X52" i="7"/>
  <c r="X92" i="7"/>
  <c r="X96" i="7"/>
  <c r="Y102" i="7" s="1"/>
  <c r="X105" i="7"/>
  <c r="X102" i="7"/>
  <c r="X45" i="7"/>
  <c r="X112" i="7"/>
  <c r="Y112" i="7" s="1"/>
  <c r="X98" i="7"/>
  <c r="X101" i="7"/>
  <c r="X93" i="7"/>
  <c r="X29" i="7"/>
  <c r="Y29" i="7" s="1"/>
  <c r="Y134" i="7"/>
  <c r="X15" i="7"/>
  <c r="Y15" i="7" s="1"/>
  <c r="Y45" i="7" l="1"/>
  <c r="Y52" i="7"/>
  <c r="Y105" i="7"/>
  <c r="Y65" i="7"/>
  <c r="Y76" i="7"/>
  <c r="Y63" i="7"/>
  <c r="Y72" i="7"/>
  <c r="Y108" i="7"/>
  <c r="Y115" i="7"/>
  <c r="Y106" i="7"/>
  <c r="Y62" i="7"/>
  <c r="Y23" i="7"/>
  <c r="Y130" i="7"/>
  <c r="Y135" i="7"/>
  <c r="Y92" i="7"/>
  <c r="Y109" i="7"/>
  <c r="Y107" i="7"/>
  <c r="Y117" i="7"/>
  <c r="Y111" i="7"/>
  <c r="Y100" i="7"/>
  <c r="Y132" i="7"/>
  <c r="Y133" i="7"/>
  <c r="Y98" i="7"/>
  <c r="Y99" i="7"/>
  <c r="Y93" i="7"/>
  <c r="Y94" i="7"/>
  <c r="Y95" i="7"/>
  <c r="Y96" i="7"/>
  <c r="Y8" i="7"/>
  <c r="Y61" i="7"/>
  <c r="Y60" i="7"/>
  <c r="Y47" i="7"/>
  <c r="Y110" i="7"/>
  <c r="Y55" i="7"/>
  <c r="Y43" i="7"/>
  <c r="Y18" i="7"/>
  <c r="Y25" i="7"/>
  <c r="Y26" i="7"/>
  <c r="Y44" i="7"/>
  <c r="Y46" i="7"/>
  <c r="Y101" i="7"/>
  <c r="Y104" i="7"/>
</calcChain>
</file>

<file path=xl/metadata.xml><?xml version="1.0" encoding="utf-8"?>
<metadata xmlns="http://schemas.openxmlformats.org/spreadsheetml/2006/main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xmlns:xlrd="http://schemas.microsoft.com/office/spreadsheetml/2017/richdata"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<sst xmlns="http://schemas.openxmlformats.org/spreadsheetml/2006/main" count="723" uniqueCount="310">
  <si>
    <t xml:space="preserve">D°
</t>
  </si>
  <si>
    <t>SOL</t>
  </si>
  <si>
    <t>TOTAL</t>
  </si>
  <si>
    <t>Note
Juge</t>
  </si>
  <si>
    <t xml:space="preserve">                       </t>
  </si>
  <si>
    <t>Ville</t>
  </si>
  <si>
    <t>Note
Major</t>
  </si>
  <si>
    <t xml:space="preserve">Note  Major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</si>
  <si>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Note
Major </t>
  </si>
  <si>
    <t>pl</t>
  </si>
  <si>
    <t>ARCONS</t>
  </si>
  <si>
    <t xml:space="preserve">ANNEAUX </t>
  </si>
  <si>
    <t xml:space="preserve">ARCONS </t>
  </si>
  <si>
    <t xml:space="preserve">SAUT </t>
  </si>
  <si>
    <t xml:space="preserve">BP </t>
  </si>
  <si>
    <t>BF</t>
  </si>
  <si>
    <t>D°</t>
  </si>
  <si>
    <t xml:space="preserve">Note Juge </t>
  </si>
  <si>
    <t xml:space="preserve">Note Major </t>
  </si>
  <si>
    <t>Note major</t>
  </si>
  <si>
    <t>Note Major</t>
  </si>
  <si>
    <t xml:space="preserve">D° </t>
  </si>
  <si>
    <t xml:space="preserve">ST AMAND </t>
  </si>
  <si>
    <t xml:space="preserve">Clubs </t>
  </si>
  <si>
    <t xml:space="preserve">Benjamins </t>
  </si>
  <si>
    <t xml:space="preserve">Poussins </t>
  </si>
  <si>
    <t xml:space="preserve">Minimes </t>
  </si>
  <si>
    <t xml:space="preserve">Cadets </t>
  </si>
  <si>
    <t xml:space="preserve">Juniors </t>
  </si>
  <si>
    <t xml:space="preserve">Seniors </t>
  </si>
  <si>
    <t>ARMENTIERES</t>
  </si>
  <si>
    <t>BAILLEUL</t>
  </si>
  <si>
    <t xml:space="preserve">CYSOING </t>
  </si>
  <si>
    <t xml:space="preserve">SECLIIN </t>
  </si>
  <si>
    <t xml:space="preserve">NEUVILLE </t>
  </si>
  <si>
    <t xml:space="preserve">PERENCHIES </t>
  </si>
  <si>
    <t xml:space="preserve">DUNKERQUE </t>
  </si>
  <si>
    <t>RACHES</t>
  </si>
  <si>
    <t xml:space="preserve">ST ANDRE </t>
  </si>
  <si>
    <t xml:space="preserve">ESTAIRES </t>
  </si>
  <si>
    <t>V.ASCQ</t>
  </si>
  <si>
    <t xml:space="preserve">FOURNES </t>
  </si>
  <si>
    <t xml:space="preserve">MOUVAUX </t>
  </si>
  <si>
    <t>Plateau A - Poussins</t>
  </si>
  <si>
    <t>ANNEAUX</t>
  </si>
  <si>
    <t>SAUT</t>
  </si>
  <si>
    <t>BARRES //</t>
  </si>
  <si>
    <t>FIXE</t>
  </si>
  <si>
    <t>Plateau B - Benjamins</t>
  </si>
  <si>
    <t>Plateau A - Minimes</t>
  </si>
  <si>
    <t>Plateau B - Cadets, Juniors , Séniors</t>
  </si>
  <si>
    <t>LESTREM</t>
  </si>
  <si>
    <t>2007/2008</t>
  </si>
  <si>
    <t>2005/2006</t>
  </si>
  <si>
    <t>2003/2004</t>
  </si>
  <si>
    <t>2001/2002</t>
  </si>
  <si>
    <t>1999/2000</t>
  </si>
  <si>
    <t>1998 et avant</t>
  </si>
  <si>
    <t>Total</t>
  </si>
  <si>
    <t>Appel xxxxxx début de compétition xxxx</t>
  </si>
  <si>
    <t>Palmarès xxxxxxxxx</t>
  </si>
  <si>
    <t xml:space="preserve">JUGES </t>
  </si>
  <si>
    <t>JUNIORS 2005-2006</t>
  </si>
  <si>
    <t>CADETS 2007-2008</t>
  </si>
  <si>
    <t>MINIMES 2009-2010</t>
  </si>
  <si>
    <t>BENJAMINS 2011-2012</t>
  </si>
  <si>
    <t>POUSSINS 2013-2014</t>
  </si>
  <si>
    <t xml:space="preserve">SENIORS 2004 et avant </t>
  </si>
  <si>
    <t>Perenchies le 17 Février 2024</t>
  </si>
  <si>
    <t xml:space="preserve">                  CONCOURS PAR NIVEAU 2024</t>
  </si>
  <si>
    <t>Prénom</t>
  </si>
  <si>
    <t xml:space="preserve">Nom
</t>
  </si>
  <si>
    <t xml:space="preserve">LEYNAUD </t>
  </si>
  <si>
    <t>Alistair</t>
  </si>
  <si>
    <t xml:space="preserve">NOYELLE 
</t>
  </si>
  <si>
    <t xml:space="preserve">Maho </t>
  </si>
  <si>
    <t xml:space="preserve">VAN CAENEGHEM </t>
  </si>
  <si>
    <t xml:space="preserve">Louca </t>
  </si>
  <si>
    <t xml:space="preserve">BEAUMONT </t>
  </si>
  <si>
    <t xml:space="preserve">Tyméo </t>
  </si>
  <si>
    <t xml:space="preserve">Armentieres </t>
  </si>
  <si>
    <t xml:space="preserve">Bailleul </t>
  </si>
  <si>
    <t xml:space="preserve">DOMIS </t>
  </si>
  <si>
    <t xml:space="preserve">Solan </t>
  </si>
  <si>
    <t xml:space="preserve">HOUVENAGHEL </t>
  </si>
  <si>
    <t xml:space="preserve">Mathéis </t>
  </si>
  <si>
    <t xml:space="preserve">LHERMITTE </t>
  </si>
  <si>
    <t xml:space="preserve">Tim </t>
  </si>
  <si>
    <t xml:space="preserve">CORSIEZ </t>
  </si>
  <si>
    <t xml:space="preserve">Théophane </t>
  </si>
  <si>
    <t xml:space="preserve">Dunkerque </t>
  </si>
  <si>
    <t xml:space="preserve">JULIEN </t>
  </si>
  <si>
    <t xml:space="preserve">Issac </t>
  </si>
  <si>
    <t xml:space="preserve">VANHEE </t>
  </si>
  <si>
    <t xml:space="preserve">Gabriel </t>
  </si>
  <si>
    <t xml:space="preserve">CASTELAIN </t>
  </si>
  <si>
    <t xml:space="preserve">Nolan </t>
  </si>
  <si>
    <t>Estaires</t>
  </si>
  <si>
    <t xml:space="preserve">DEWYNTER </t>
  </si>
  <si>
    <t xml:space="preserve">Tom </t>
  </si>
  <si>
    <t xml:space="preserve">BINAULD </t>
  </si>
  <si>
    <t xml:space="preserve">Axel </t>
  </si>
  <si>
    <t xml:space="preserve">CUVELIER </t>
  </si>
  <si>
    <t xml:space="preserve">Antoine </t>
  </si>
  <si>
    <t xml:space="preserve">Fournes </t>
  </si>
  <si>
    <t xml:space="preserve">DOURLEN </t>
  </si>
  <si>
    <t xml:space="preserve">Alexandre </t>
  </si>
  <si>
    <t xml:space="preserve">FEUFEU </t>
  </si>
  <si>
    <t xml:space="preserve">FRANCOIS </t>
  </si>
  <si>
    <t xml:space="preserve">Lucs </t>
  </si>
  <si>
    <t xml:space="preserve">LENNE </t>
  </si>
  <si>
    <t xml:space="preserve">Victor </t>
  </si>
  <si>
    <t xml:space="preserve">MORDACQ </t>
  </si>
  <si>
    <t xml:space="preserve">Timothé </t>
  </si>
  <si>
    <t xml:space="preserve">SOTTANA </t>
  </si>
  <si>
    <t xml:space="preserve">Raphael </t>
  </si>
  <si>
    <t xml:space="preserve">BOUNAB </t>
  </si>
  <si>
    <t xml:space="preserve">Madhi </t>
  </si>
  <si>
    <t xml:space="preserve">Mouvaux </t>
  </si>
  <si>
    <t xml:space="preserve">DESCAMPS </t>
  </si>
  <si>
    <t xml:space="preserve">Arthur </t>
  </si>
  <si>
    <t xml:space="preserve">GODIN </t>
  </si>
  <si>
    <t xml:space="preserve">Baptiste </t>
  </si>
  <si>
    <t xml:space="preserve">ONRAED </t>
  </si>
  <si>
    <t xml:space="preserve">Gustave </t>
  </si>
  <si>
    <t xml:space="preserve">PIERS </t>
  </si>
  <si>
    <t xml:space="preserve">Darren </t>
  </si>
  <si>
    <t xml:space="preserve">QUERAUD </t>
  </si>
  <si>
    <t xml:space="preserve">Benjamin </t>
  </si>
  <si>
    <t xml:space="preserve">BERNARD </t>
  </si>
  <si>
    <t xml:space="preserve">Noé </t>
  </si>
  <si>
    <t xml:space="preserve">CRAMET </t>
  </si>
  <si>
    <t xml:space="preserve">Ben </t>
  </si>
  <si>
    <t xml:space="preserve">Pérenchies </t>
  </si>
  <si>
    <t xml:space="preserve">DAUCHY </t>
  </si>
  <si>
    <t xml:space="preserve">Jules </t>
  </si>
  <si>
    <t xml:space="preserve">DEBERT </t>
  </si>
  <si>
    <t xml:space="preserve">Hector </t>
  </si>
  <si>
    <t xml:space="preserve">DERMAUX </t>
  </si>
  <si>
    <t xml:space="preserve">Gabin </t>
  </si>
  <si>
    <t xml:space="preserve">FERBUS </t>
  </si>
  <si>
    <t xml:space="preserve">Samuel </t>
  </si>
  <si>
    <t xml:space="preserve">KERRINCKX </t>
  </si>
  <si>
    <t xml:space="preserve">MARTEEL </t>
  </si>
  <si>
    <t xml:space="preserve">Léon </t>
  </si>
  <si>
    <t xml:space="preserve">SIENGIER </t>
  </si>
  <si>
    <t xml:space="preserve">Enael </t>
  </si>
  <si>
    <t xml:space="preserve">LE TRIONNAIRE </t>
  </si>
  <si>
    <t xml:space="preserve">Rafael </t>
  </si>
  <si>
    <t xml:space="preserve">PETIT </t>
  </si>
  <si>
    <t xml:space="preserve">Allan </t>
  </si>
  <si>
    <t xml:space="preserve">Raches </t>
  </si>
  <si>
    <t xml:space="preserve">Noe </t>
  </si>
  <si>
    <t xml:space="preserve">St Amand </t>
  </si>
  <si>
    <t xml:space="preserve">BETRANCOURT </t>
  </si>
  <si>
    <t xml:space="preserve">Valerian </t>
  </si>
  <si>
    <t xml:space="preserve">BOUSSEMART </t>
  </si>
  <si>
    <t xml:space="preserve">Mathis </t>
  </si>
  <si>
    <t xml:space="preserve">BRUYERE </t>
  </si>
  <si>
    <t xml:space="preserve">Elouan </t>
  </si>
  <si>
    <t xml:space="preserve">DECHY </t>
  </si>
  <si>
    <t xml:space="preserve">Nathan </t>
  </si>
  <si>
    <t xml:space="preserve">FLEURQUIN </t>
  </si>
  <si>
    <t xml:space="preserve">Liam </t>
  </si>
  <si>
    <t xml:space="preserve">JOSEPH </t>
  </si>
  <si>
    <t xml:space="preserve">Simon </t>
  </si>
  <si>
    <t xml:space="preserve">SUBDIAU </t>
  </si>
  <si>
    <t xml:space="preserve">DEBOURSE </t>
  </si>
  <si>
    <t xml:space="preserve">Timothée </t>
  </si>
  <si>
    <t xml:space="preserve">ETIENNE </t>
  </si>
  <si>
    <t xml:space="preserve">St Andre </t>
  </si>
  <si>
    <t>GRIVAUD</t>
  </si>
  <si>
    <t xml:space="preserve">ROLAND </t>
  </si>
  <si>
    <t xml:space="preserve">Estéban </t>
  </si>
  <si>
    <t xml:space="preserve">BOYS </t>
  </si>
  <si>
    <t xml:space="preserve">Nom </t>
  </si>
  <si>
    <t xml:space="preserve">Prénom </t>
  </si>
  <si>
    <t xml:space="preserve">Florian </t>
  </si>
  <si>
    <t xml:space="preserve">CARTON </t>
  </si>
  <si>
    <t xml:space="preserve">Auréle </t>
  </si>
  <si>
    <t xml:space="preserve">DEMILLY </t>
  </si>
  <si>
    <t xml:space="preserve">Charles </t>
  </si>
  <si>
    <t xml:space="preserve">GRADELET </t>
  </si>
  <si>
    <t xml:space="preserve">Flavien </t>
  </si>
  <si>
    <t xml:space="preserve">THERY </t>
  </si>
  <si>
    <t xml:space="preserve">Lubin </t>
  </si>
  <si>
    <t xml:space="preserve">GAILLARD </t>
  </si>
  <si>
    <t xml:space="preserve">AULARD </t>
  </si>
  <si>
    <t xml:space="preserve">Timoté </t>
  </si>
  <si>
    <t xml:space="preserve">BULVER </t>
  </si>
  <si>
    <t xml:space="preserve">Vitalis </t>
  </si>
  <si>
    <t xml:space="preserve">DUVAL </t>
  </si>
  <si>
    <t xml:space="preserve">Maxime </t>
  </si>
  <si>
    <t xml:space="preserve">PARRIS </t>
  </si>
  <si>
    <t xml:space="preserve">Louka </t>
  </si>
  <si>
    <t xml:space="preserve">Nolhan </t>
  </si>
  <si>
    <t xml:space="preserve">DEMEYER </t>
  </si>
  <si>
    <t xml:space="preserve">HAUSTANT </t>
  </si>
  <si>
    <t xml:space="preserve">Ruben </t>
  </si>
  <si>
    <t xml:space="preserve">HILDE </t>
  </si>
  <si>
    <t xml:space="preserve">Léo </t>
  </si>
  <si>
    <t xml:space="preserve">RENARD </t>
  </si>
  <si>
    <t>Fournes</t>
  </si>
  <si>
    <t xml:space="preserve">SPENNINCK </t>
  </si>
  <si>
    <t xml:space="preserve">Ancelin </t>
  </si>
  <si>
    <t xml:space="preserve">GOMIS </t>
  </si>
  <si>
    <t>Pierre Timothé</t>
  </si>
  <si>
    <t xml:space="preserve">LEWANDOWSKI </t>
  </si>
  <si>
    <t xml:space="preserve">SAINTENOY </t>
  </si>
  <si>
    <t xml:space="preserve">Jospeh </t>
  </si>
  <si>
    <t xml:space="preserve">ALLOUCHERY </t>
  </si>
  <si>
    <t xml:space="preserve">SIMON </t>
  </si>
  <si>
    <t xml:space="preserve">COUTEAU </t>
  </si>
  <si>
    <t xml:space="preserve">Célio </t>
  </si>
  <si>
    <t xml:space="preserve">DENIS </t>
  </si>
  <si>
    <t xml:space="preserve">MOUTIER </t>
  </si>
  <si>
    <t xml:space="preserve">WYART DECOBECQ </t>
  </si>
  <si>
    <t xml:space="preserve">Matéo </t>
  </si>
  <si>
    <t xml:space="preserve">SUIN </t>
  </si>
  <si>
    <t xml:space="preserve">BECUWE </t>
  </si>
  <si>
    <t xml:space="preserve">Noa </t>
  </si>
  <si>
    <t xml:space="preserve">COTTENIE </t>
  </si>
  <si>
    <t xml:space="preserve">Maxence </t>
  </si>
  <si>
    <t xml:space="preserve">HUCHETTE </t>
  </si>
  <si>
    <t xml:space="preserve">Guilhem </t>
  </si>
  <si>
    <t xml:space="preserve">VERHOCYE </t>
  </si>
  <si>
    <t xml:space="preserve">Ezekyel </t>
  </si>
  <si>
    <t xml:space="preserve">William </t>
  </si>
  <si>
    <t xml:space="preserve">LEMAITRE </t>
  </si>
  <si>
    <t xml:space="preserve">WESTEEL </t>
  </si>
  <si>
    <t xml:space="preserve">Jonael </t>
  </si>
  <si>
    <t xml:space="preserve">EBERHARDT </t>
  </si>
  <si>
    <t xml:space="preserve">MUYLLE </t>
  </si>
  <si>
    <t xml:space="preserve">Adam </t>
  </si>
  <si>
    <t xml:space="preserve">LAMBELIN DROMERT </t>
  </si>
  <si>
    <t xml:space="preserve">ROCHE </t>
  </si>
  <si>
    <t xml:space="preserve">Mathys </t>
  </si>
  <si>
    <t xml:space="preserve">Philibert </t>
  </si>
  <si>
    <t xml:space="preserve">CABRE </t>
  </si>
  <si>
    <t xml:space="preserve">Kevin </t>
  </si>
  <si>
    <t xml:space="preserve">DELSALLE </t>
  </si>
  <si>
    <t xml:space="preserve">Tim2o </t>
  </si>
  <si>
    <t xml:space="preserve">PEREIRA DE QUEIROZ </t>
  </si>
  <si>
    <t>LERUSTE</t>
  </si>
  <si>
    <t xml:space="preserve">BOULET </t>
  </si>
  <si>
    <t xml:space="preserve">Perenchies </t>
  </si>
  <si>
    <t xml:space="preserve">CIESIELSKI </t>
  </si>
  <si>
    <t xml:space="preserve">Romain </t>
  </si>
  <si>
    <t xml:space="preserve">DEHONDT </t>
  </si>
  <si>
    <t xml:space="preserve">Hippolyte </t>
  </si>
  <si>
    <t xml:space="preserve">DHOLLANDE </t>
  </si>
  <si>
    <t xml:space="preserve">Rémi </t>
  </si>
  <si>
    <t xml:space="preserve">PERMANNE </t>
  </si>
  <si>
    <t xml:space="preserve">WOLANSKI </t>
  </si>
  <si>
    <t xml:space="preserve">Thibaud </t>
  </si>
  <si>
    <t xml:space="preserve">HAROUX </t>
  </si>
  <si>
    <t xml:space="preserve">Neil </t>
  </si>
  <si>
    <t xml:space="preserve">BAILLY </t>
  </si>
  <si>
    <t xml:space="preserve">Ferdinand </t>
  </si>
  <si>
    <t xml:space="preserve">VERBRUGGHE </t>
  </si>
  <si>
    <t xml:space="preserve">Mae </t>
  </si>
  <si>
    <t>Nom</t>
  </si>
  <si>
    <t xml:space="preserve">GAILLEGUE </t>
  </si>
  <si>
    <t xml:space="preserve">Yanis </t>
  </si>
  <si>
    <t xml:space="preserve">LEROY </t>
  </si>
  <si>
    <t xml:space="preserve">Ethan </t>
  </si>
  <si>
    <t xml:space="preserve">PARENT </t>
  </si>
  <si>
    <t xml:space="preserve">Louis </t>
  </si>
  <si>
    <t xml:space="preserve">DEBAILLEUL </t>
  </si>
  <si>
    <t xml:space="preserve">Achille </t>
  </si>
  <si>
    <t xml:space="preserve">POQUET </t>
  </si>
  <si>
    <t xml:space="preserve">César </t>
  </si>
  <si>
    <t xml:space="preserve">Frournes </t>
  </si>
  <si>
    <t xml:space="preserve">DUTHILLEUL </t>
  </si>
  <si>
    <t xml:space="preserve">Clément </t>
  </si>
  <si>
    <t xml:space="preserve">HELLEIN </t>
  </si>
  <si>
    <t xml:space="preserve">Esteban </t>
  </si>
  <si>
    <t xml:space="preserve">THEBAULT </t>
  </si>
  <si>
    <t xml:space="preserve">Pierre </t>
  </si>
  <si>
    <t xml:space="preserve">DUFRESNE </t>
  </si>
  <si>
    <t xml:space="preserve">PONCHAUT </t>
  </si>
  <si>
    <t>Raches</t>
  </si>
  <si>
    <t xml:space="preserve">DELARUELLE </t>
  </si>
  <si>
    <t xml:space="preserve">Alexis </t>
  </si>
  <si>
    <t xml:space="preserve">WALBROU </t>
  </si>
  <si>
    <t xml:space="preserve">DUCROT </t>
  </si>
  <si>
    <t xml:space="preserve">CARLIER </t>
  </si>
  <si>
    <t xml:space="preserve">Augustin </t>
  </si>
  <si>
    <t xml:space="preserve">THELLIER </t>
  </si>
  <si>
    <t xml:space="preserve">DELESALLE </t>
  </si>
  <si>
    <t xml:space="preserve">ROMBAUT </t>
  </si>
  <si>
    <t>Bailleul</t>
  </si>
  <si>
    <t xml:space="preserve">Hugo </t>
  </si>
  <si>
    <t xml:space="preserve">LEMIERE </t>
  </si>
  <si>
    <t xml:space="preserve">Théo </t>
  </si>
  <si>
    <t xml:space="preserve">DEVULDER </t>
  </si>
  <si>
    <t xml:space="preserve">Thomas </t>
  </si>
  <si>
    <t xml:space="preserve">LANNEAU </t>
  </si>
  <si>
    <t xml:space="preserve">NOEL </t>
  </si>
  <si>
    <t xml:space="preserve">THIBAUT </t>
  </si>
  <si>
    <t xml:space="preserve">Martin </t>
  </si>
  <si>
    <t xml:space="preserve">WAVRANT </t>
  </si>
  <si>
    <t xml:space="preserve">DJOUINA </t>
  </si>
  <si>
    <t xml:space="preserve">Yacine </t>
  </si>
  <si>
    <t xml:space="preserve">abs </t>
  </si>
  <si>
    <t>abs</t>
  </si>
  <si>
    <t xml:space="preserve">Nathaneal </t>
  </si>
  <si>
    <t>Dunkerque</t>
  </si>
  <si>
    <t xml:space="preserve">Vincent </t>
  </si>
  <si>
    <t xml:space="preserve">,abs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</si>
</sst>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sz val="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8" fillId="0" borderId="0"/>
    <xf numFmtId="0" fontId="2" fillId="0" borderId="0"/>
  </cellStyleXfs>
  <cellXfs count="20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4" xfId="0" applyFont="1" applyBorder="1"/>
    <xf numFmtId="0" fontId="0" fillId="0" borderId="4" xfId="0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0" xfId="0" applyFont="1"/>
    <xf numFmtId="0" fontId="3" fillId="0" borderId="15" xfId="0" applyFont="1" applyBorder="1" applyAlignment="1">
      <alignment horizontal="center"/>
    </xf>
    <xf numFmtId="0" fontId="3" fillId="0" borderId="22" xfId="0" applyFont="1" applyBorder="1"/>
    <xf numFmtId="0" fontId="3" fillId="0" borderId="10" xfId="0" applyFont="1" applyBorder="1" applyAlignment="1">
      <alignment horizontal="center"/>
    </xf>
    <xf numFmtId="0" fontId="5" fillId="0" borderId="0" xfId="0" applyFont="1"/>
    <xf numFmtId="0" fontId="3" fillId="0" borderId="13" xfId="0" applyFont="1" applyBorder="1"/>
    <xf numFmtId="0" fontId="5" fillId="0" borderId="4" xfId="0" applyFont="1" applyBorder="1"/>
    <xf numFmtId="1" fontId="3" fillId="0" borderId="1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5" fillId="0" borderId="16" xfId="0" applyFont="1" applyBorder="1"/>
    <xf numFmtId="0" fontId="2" fillId="0" borderId="13" xfId="0" applyFont="1" applyBorder="1"/>
    <xf numFmtId="0" fontId="3" fillId="0" borderId="17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/>
    <xf numFmtId="0" fontId="2" fillId="0" borderId="0" xfId="0" applyFont="1"/>
    <xf numFmtId="1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17" xfId="0" applyFont="1" applyBorder="1"/>
    <xf numFmtId="0" fontId="3" fillId="0" borderId="9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23" xfId="0" applyFont="1" applyBorder="1"/>
    <xf numFmtId="0" fontId="14" fillId="0" borderId="0" xfId="0" applyFont="1"/>
    <xf numFmtId="0" fontId="14" fillId="0" borderId="24" xfId="0" applyFont="1" applyBorder="1"/>
    <xf numFmtId="3" fontId="14" fillId="0" borderId="0" xfId="0" applyNumberFormat="1" applyFont="1"/>
    <xf numFmtId="0" fontId="12" fillId="0" borderId="18" xfId="0" applyFont="1" applyBorder="1"/>
    <xf numFmtId="0" fontId="14" fillId="0" borderId="19" xfId="0" applyFont="1" applyBorder="1"/>
    <xf numFmtId="0" fontId="14" fillId="0" borderId="20" xfId="0" applyFont="1" applyBorder="1"/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" fontId="12" fillId="0" borderId="21" xfId="0" applyNumberFormat="1" applyFont="1" applyBorder="1" applyAlignment="1">
      <alignment vertical="center"/>
    </xf>
    <xf numFmtId="3" fontId="12" fillId="0" borderId="0" xfId="0" applyNumberFormat="1" applyFont="1"/>
    <xf numFmtId="0" fontId="15" fillId="0" borderId="0" xfId="0" applyFont="1" applyAlignment="1">
      <alignment vertical="center"/>
    </xf>
    <xf numFmtId="3" fontId="12" fillId="0" borderId="18" xfId="0" applyNumberFormat="1" applyFont="1" applyBorder="1"/>
    <xf numFmtId="3" fontId="12" fillId="0" borderId="19" xfId="0" applyNumberFormat="1" applyFont="1" applyBorder="1"/>
    <xf numFmtId="1" fontId="12" fillId="0" borderId="18" xfId="0" applyNumberFormat="1" applyFont="1" applyBorder="1"/>
    <xf numFmtId="0" fontId="16" fillId="0" borderId="0" xfId="0" applyFont="1" applyAlignment="1">
      <alignment vertical="center"/>
    </xf>
    <xf numFmtId="1" fontId="12" fillId="0" borderId="0" xfId="0" applyNumberFormat="1" applyFont="1"/>
    <xf numFmtId="1" fontId="12" fillId="0" borderId="19" xfId="0" applyNumberFormat="1" applyFont="1" applyBorder="1"/>
    <xf numFmtId="3" fontId="11" fillId="0" borderId="0" xfId="0" applyNumberFormat="1" applyFont="1"/>
    <xf numFmtId="0" fontId="2" fillId="0" borderId="0" xfId="0" applyFont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6" fillId="2" borderId="25" xfId="0" applyNumberFormat="1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28" xfId="0" applyFont="1" applyBorder="1"/>
    <xf numFmtId="0" fontId="19" fillId="0" borderId="23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1" fontId="18" fillId="0" borderId="28" xfId="0" applyNumberFormat="1" applyFont="1" applyBorder="1" applyAlignment="1">
      <alignment vertical="center"/>
    </xf>
    <xf numFmtId="0" fontId="9" fillId="0" borderId="23" xfId="1" applyFont="1" applyBorder="1" applyAlignment="1" applyProtection="1">
      <alignment horizontal="left" vertical="center"/>
      <protection locked="0"/>
    </xf>
    <xf numFmtId="0" fontId="7" fillId="0" borderId="29" xfId="1" applyFont="1" applyBorder="1" applyAlignment="1" applyProtection="1">
      <alignment horizontal="left" vertical="center"/>
      <protection locked="0"/>
    </xf>
    <xf numFmtId="0" fontId="18" fillId="0" borderId="23" xfId="0" applyFont="1" applyBorder="1"/>
    <xf numFmtId="0" fontId="7" fillId="0" borderId="29" xfId="0" applyFont="1" applyBorder="1" applyAlignment="1" applyProtection="1">
      <alignment horizontal="left" vertical="center"/>
      <protection locked="0"/>
    </xf>
    <xf numFmtId="1" fontId="20" fillId="0" borderId="23" xfId="0" applyNumberFormat="1" applyFont="1" applyBorder="1"/>
    <xf numFmtId="0" fontId="19" fillId="0" borderId="29" xfId="0" applyFont="1" applyBorder="1" applyAlignment="1">
      <alignment horizontal="left"/>
    </xf>
    <xf numFmtId="0" fontId="18" fillId="0" borderId="21" xfId="0" applyFont="1" applyBorder="1"/>
    <xf numFmtId="0" fontId="1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" fontId="18" fillId="0" borderId="21" xfId="0" applyNumberFormat="1" applyFont="1" applyBorder="1" applyAlignment="1">
      <alignment vertical="center"/>
    </xf>
    <xf numFmtId="0" fontId="9" fillId="0" borderId="0" xfId="1" applyFont="1" applyAlignment="1" applyProtection="1">
      <alignment horizontal="left" vertical="center"/>
      <protection locked="0"/>
    </xf>
    <xf numFmtId="0" fontId="7" fillId="0" borderId="24" xfId="1" applyFont="1" applyBorder="1" applyAlignment="1" applyProtection="1">
      <alignment horizontal="left" vertical="center"/>
      <protection locked="0"/>
    </xf>
    <xf numFmtId="0" fontId="18" fillId="0" borderId="0" xfId="0" applyFont="1"/>
    <xf numFmtId="0" fontId="7" fillId="0" borderId="24" xfId="0" applyFont="1" applyBorder="1" applyAlignment="1" applyProtection="1">
      <alignment horizontal="left" vertical="center"/>
      <protection locked="0"/>
    </xf>
    <xf numFmtId="0" fontId="20" fillId="0" borderId="0" xfId="0" applyFont="1"/>
    <xf numFmtId="0" fontId="19" fillId="0" borderId="24" xfId="0" applyFont="1" applyBorder="1" applyAlignment="1">
      <alignment horizontal="left"/>
    </xf>
    <xf numFmtId="1" fontId="20" fillId="0" borderId="0" xfId="0" applyNumberFormat="1" applyFont="1"/>
    <xf numFmtId="0" fontId="19" fillId="0" borderId="0" xfId="0" applyFont="1" applyAlignment="1">
      <alignment horizontal="left"/>
    </xf>
    <xf numFmtId="0" fontId="7" fillId="0" borderId="0" xfId="1" applyFont="1" applyAlignment="1" applyProtection="1">
      <alignment horizontal="left" vertical="center"/>
      <protection locked="0"/>
    </xf>
    <xf numFmtId="3" fontId="19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24" xfId="0" applyNumberFormat="1" applyFont="1" applyBorder="1" applyAlignment="1">
      <alignment horizontal="left" wrapText="1"/>
    </xf>
    <xf numFmtId="0" fontId="18" fillId="0" borderId="19" xfId="0" applyFont="1" applyBorder="1"/>
    <xf numFmtId="3" fontId="19" fillId="0" borderId="19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12" fillId="0" borderId="19" xfId="0" applyFont="1" applyBorder="1"/>
    <xf numFmtId="0" fontId="0" fillId="0" borderId="23" xfId="0" applyBorder="1"/>
    <xf numFmtId="0" fontId="19" fillId="0" borderId="23" xfId="0" applyFont="1" applyBorder="1" applyAlignment="1">
      <alignment horizontal="left"/>
    </xf>
    <xf numFmtId="3" fontId="19" fillId="0" borderId="23" xfId="0" applyNumberFormat="1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left"/>
    </xf>
    <xf numFmtId="1" fontId="19" fillId="0" borderId="0" xfId="0" applyNumberFormat="1" applyFont="1" applyAlignment="1">
      <alignment horizontal="left"/>
    </xf>
    <xf numFmtId="0" fontId="7" fillId="0" borderId="24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4" xfId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wrapText="1"/>
    </xf>
    <xf numFmtId="0" fontId="18" fillId="0" borderId="18" xfId="0" applyFont="1" applyBorder="1"/>
    <xf numFmtId="0" fontId="2" fillId="0" borderId="20" xfId="0" applyFont="1" applyBorder="1" applyAlignment="1">
      <alignment horizontal="left"/>
    </xf>
    <xf numFmtId="0" fontId="19" fillId="0" borderId="1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/>
    </xf>
    <xf numFmtId="0" fontId="20" fillId="0" borderId="23" xfId="0" applyFont="1" applyBorder="1"/>
    <xf numFmtId="1" fontId="18" fillId="0" borderId="23" xfId="0" applyNumberFormat="1" applyFont="1" applyBorder="1" applyAlignment="1">
      <alignment vertical="center"/>
    </xf>
    <xf numFmtId="1" fontId="18" fillId="0" borderId="0" xfId="0" applyNumberFormat="1" applyFont="1" applyAlignment="1">
      <alignment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 applyProtection="1">
      <alignment horizontal="left" vertical="center"/>
      <protection locked="0"/>
    </xf>
    <xf numFmtId="1" fontId="18" fillId="0" borderId="18" xfId="0" applyNumberFormat="1" applyFont="1" applyBorder="1" applyAlignment="1">
      <alignment vertical="center"/>
    </xf>
    <xf numFmtId="0" fontId="9" fillId="0" borderId="19" xfId="1" applyFont="1" applyBorder="1" applyAlignment="1" applyProtection="1">
      <alignment horizontal="left" vertical="center"/>
      <protection locked="0"/>
    </xf>
    <xf numFmtId="0" fontId="7" fillId="0" borderId="20" xfId="1" applyFont="1" applyBorder="1" applyAlignment="1" applyProtection="1">
      <alignment horizontal="left" vertical="center"/>
      <protection locked="0"/>
    </xf>
    <xf numFmtId="1" fontId="19" fillId="0" borderId="19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 vertical="center"/>
    </xf>
    <xf numFmtId="14" fontId="10" fillId="0" borderId="0" xfId="0" applyNumberFormat="1" applyFont="1" applyAlignment="1">
      <alignment horizontal="left"/>
    </xf>
    <xf numFmtId="0" fontId="2" fillId="0" borderId="0" xfId="2" applyAlignment="1">
      <alignment horizontal="center" vertical="center"/>
    </xf>
    <xf numFmtId="0" fontId="0" fillId="0" borderId="0" xfId="2" applyFont="1" applyAlignment="1">
      <alignment vertical="center"/>
    </xf>
    <xf numFmtId="0" fontId="0" fillId="0" borderId="0" xfId="2" applyFont="1" applyAlignment="1">
      <alignment horizontal="left" vertical="center"/>
    </xf>
    <xf numFmtId="49" fontId="2" fillId="0" borderId="0" xfId="2" applyNumberFormat="1" applyAlignment="1">
      <alignment horizontal="center" vertical="center"/>
    </xf>
    <xf numFmtId="14" fontId="2" fillId="0" borderId="0" xfId="2" applyNumberFormat="1" applyAlignment="1">
      <alignment horizontal="center" vertical="center"/>
    </xf>
    <xf numFmtId="0" fontId="5" fillId="0" borderId="5" xfId="0" applyFont="1" applyBorder="1"/>
    <xf numFmtId="0" fontId="3" fillId="0" borderId="16" xfId="0" applyFont="1" applyBorder="1"/>
    <xf numFmtId="0" fontId="3" fillId="0" borderId="1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2" fontId="3" fillId="2" borderId="3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/>
    <xf numFmtId="1" fontId="3" fillId="0" borderId="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1" fillId="0" borderId="36" xfId="0" applyFont="1" applyBorder="1" applyAlignment="1">
      <alignment horizontal="center"/>
    </xf>
    <xf numFmtId="0" fontId="0" fillId="0" borderId="16" xfId="0" applyBorder="1"/>
    <xf numFmtId="0" fontId="3" fillId="0" borderId="22" xfId="0" applyFont="1" applyBorder="1" applyAlignment="1">
      <alignment wrapText="1"/>
    </xf>
    <xf numFmtId="0" fontId="5" fillId="0" borderId="37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38" xfId="0" applyFont="1" applyBorder="1"/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3" fillId="0" borderId="14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3" fillId="0" borderId="37" xfId="0" applyFont="1" applyBorder="1"/>
    <xf numFmtId="0" fontId="0" fillId="0" borderId="39" xfId="0" applyBorder="1"/>
    <xf numFmtId="0" fontId="3" fillId="0" borderId="30" xfId="0" applyFont="1" applyBorder="1" applyAlignment="1">
      <alignment horizontal="center" vertical="center" wrapText="1"/>
    </xf>
    <xf numFmtId="0" fontId="2" fillId="0" borderId="40" xfId="0" applyFont="1" applyBorder="1"/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microsoft.com/office/2017/06/relationships/rdRichValue" Target="richData/rdrichvalu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22/10/relationships/richValueRel" Target="richData/richValueRel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0"/>
  <sheetViews>
    <sheetView tabSelected="1" zoomScale="110" zoomScaleNormal="110" workbookViewId="0">
      <pane ySplit="6" topLeftCell="A7" activePane="bottomLeft" state="frozen"/>
      <selection pane="bottomLeft" activeCell="AC15" sqref="AC15"/>
    </sheetView>
  </sheetViews>
  <sheetFormatPr baseColWidth="10" defaultRowHeight="12.75" x14ac:dyDescent="0.2"/>
  <cols>
    <col min="1" max="1" width="3" style="20" customWidth="1"/>
    <col min="2" max="2" width="5" style="11" customWidth="1"/>
    <col min="3" max="3" width="15.7109375" customWidth="1"/>
    <col min="4" max="4" width="13.28515625" customWidth="1"/>
    <col min="5" max="5" width="11.140625" customWidth="1"/>
    <col min="6" max="6" width="4.85546875" customWidth="1"/>
    <col min="7" max="8" width="5" customWidth="1"/>
    <col min="9" max="9" width="3.42578125" customWidth="1"/>
    <col min="10" max="10" width="5.7109375" bestFit="1" customWidth="1"/>
    <col min="11" max="11" width="5" customWidth="1"/>
    <col min="12" max="12" width="3.28515625" customWidth="1"/>
    <col min="13" max="14" width="5" customWidth="1"/>
    <col min="15" max="15" width="4.140625" customWidth="1"/>
    <col min="16" max="22" width="5" customWidth="1"/>
    <col min="23" max="23" width="6.28515625" customWidth="1"/>
    <col min="24" max="24" width="7.42578125" customWidth="1"/>
    <col min="25" max="25" width="4.5703125" style="11" customWidth="1"/>
  </cols>
  <sheetData>
    <row r="1" spans="1:32" x14ac:dyDescent="0.2">
      <c r="B1" s="20" t="e" vm="1">
        <v>#VALUE!</v>
      </c>
      <c r="C1" s="20"/>
    </row>
    <row r="2" spans="1:32" ht="24" customHeight="1" x14ac:dyDescent="0.25">
      <c r="C2" s="10" t="s">
        <v>69</v>
      </c>
      <c r="D2" s="10"/>
      <c r="K2" t="s">
        <v>4</v>
      </c>
    </row>
    <row r="3" spans="1:32" ht="24" customHeight="1" x14ac:dyDescent="0.2">
      <c r="K3" s="19" t="s">
        <v>68</v>
      </c>
    </row>
    <row r="4" spans="1:32" ht="26.25" customHeight="1" thickBot="1" x14ac:dyDescent="0.25">
      <c r="K4" s="19"/>
    </row>
    <row r="5" spans="1:32" ht="14.25" thickTop="1" thickBot="1" x14ac:dyDescent="0.25">
      <c r="B5" s="14"/>
      <c r="C5" s="186" t="s">
        <v>67</v>
      </c>
      <c r="D5" s="187"/>
      <c r="E5" s="188"/>
      <c r="F5" s="183" t="s">
        <v>1</v>
      </c>
      <c r="G5" s="184"/>
      <c r="H5" s="185"/>
      <c r="I5" s="183" t="s">
        <v>11</v>
      </c>
      <c r="J5" s="184"/>
      <c r="K5" s="185"/>
      <c r="L5" s="183" t="s">
        <v>12</v>
      </c>
      <c r="M5" s="184"/>
      <c r="N5" s="185"/>
      <c r="O5" s="183" t="s">
        <v>13</v>
      </c>
      <c r="P5" s="184"/>
      <c r="Q5" s="185"/>
      <c r="R5" s="183" t="s">
        <v>14</v>
      </c>
      <c r="S5" s="184"/>
      <c r="T5" s="185"/>
      <c r="U5" s="183" t="s">
        <v>15</v>
      </c>
      <c r="V5" s="184"/>
      <c r="W5" s="185"/>
      <c r="X5" s="1" t="s">
        <v>2</v>
      </c>
    </row>
    <row r="6" spans="1:32" ht="24" thickTop="1" thickBot="1" x14ac:dyDescent="0.25">
      <c r="A6" s="20" t="s">
        <v>9</v>
      </c>
      <c r="B6" s="14"/>
      <c r="C6" s="179" t="s">
        <v>175</v>
      </c>
      <c r="D6" s="13" t="s">
        <v>176</v>
      </c>
      <c r="E6" s="12" t="s">
        <v>5</v>
      </c>
      <c r="F6" s="2" t="s">
        <v>0</v>
      </c>
      <c r="G6" s="2" t="s">
        <v>3</v>
      </c>
      <c r="H6" s="3" t="s">
        <v>8</v>
      </c>
      <c r="I6" s="2" t="s">
        <v>0</v>
      </c>
      <c r="J6" s="2" t="s">
        <v>3</v>
      </c>
      <c r="K6" s="2" t="s">
        <v>8</v>
      </c>
      <c r="L6" s="2" t="s">
        <v>0</v>
      </c>
      <c r="M6" s="2" t="s">
        <v>3</v>
      </c>
      <c r="N6" s="2" t="s">
        <v>8</v>
      </c>
      <c r="O6" s="2" t="s">
        <v>0</v>
      </c>
      <c r="P6" s="2" t="s">
        <v>3</v>
      </c>
      <c r="Q6" s="2" t="s">
        <v>8</v>
      </c>
      <c r="R6" s="27" t="s">
        <v>16</v>
      </c>
      <c r="S6" s="2" t="s">
        <v>17</v>
      </c>
      <c r="T6" s="2" t="s">
        <v>18</v>
      </c>
      <c r="U6" s="27" t="s">
        <v>16</v>
      </c>
      <c r="V6" s="2" t="s">
        <v>17</v>
      </c>
      <c r="W6" s="2" t="s">
        <v>19</v>
      </c>
      <c r="X6" s="4"/>
    </row>
    <row r="7" spans="1:32" ht="13.5" thickTop="1" x14ac:dyDescent="0.2">
      <c r="B7" s="18"/>
      <c r="C7" s="163"/>
      <c r="D7" s="178"/>
      <c r="E7" s="163"/>
      <c r="F7" s="5"/>
      <c r="G7" s="6"/>
      <c r="H7" s="75"/>
      <c r="I7" s="5"/>
      <c r="J7" s="6"/>
      <c r="K7" s="75"/>
      <c r="L7" s="5"/>
      <c r="M7" s="6"/>
      <c r="N7" s="75"/>
      <c r="O7" s="5"/>
      <c r="P7" s="6"/>
      <c r="Q7" s="75"/>
      <c r="R7" s="39"/>
      <c r="S7" s="24"/>
      <c r="T7" s="75"/>
      <c r="U7" s="39"/>
      <c r="V7" s="24"/>
      <c r="W7" s="75"/>
      <c r="X7" s="79"/>
      <c r="Y7" s="22"/>
    </row>
    <row r="8" spans="1:32" x14ac:dyDescent="0.2">
      <c r="A8" s="20">
        <v>1</v>
      </c>
      <c r="B8" s="33">
        <v>44</v>
      </c>
      <c r="C8" s="177" t="s">
        <v>295</v>
      </c>
      <c r="D8" s="32" t="s">
        <v>287</v>
      </c>
      <c r="E8" s="21" t="s">
        <v>245</v>
      </c>
      <c r="F8" s="5">
        <v>3</v>
      </c>
      <c r="G8" s="6">
        <v>8.8000000000000007</v>
      </c>
      <c r="H8" s="76">
        <f>IF(G8&gt;=7,CHOOSE(F8,G8+1,G8+2,G8+3,G8+4,G8+5),G8)</f>
        <v>11.8</v>
      </c>
      <c r="I8" s="5">
        <v>3</v>
      </c>
      <c r="J8" s="6">
        <v>9.4</v>
      </c>
      <c r="K8" s="76">
        <f t="shared" ref="K8:K18" si="0">IF(J8&gt;=7,CHOOSE(I8,J8+1,J8+2,J8+3,J8+4,J8+5),J8)</f>
        <v>12.4</v>
      </c>
      <c r="L8" s="5">
        <v>2</v>
      </c>
      <c r="M8" s="6">
        <v>8.9</v>
      </c>
      <c r="N8" s="76">
        <f t="shared" ref="N8:N18" si="1">IF(M8&gt;=7,CHOOSE(L8,M8+1,M8+2,M8+3,M8+4,M8+5),M8)</f>
        <v>10.9</v>
      </c>
      <c r="O8" s="5">
        <v>4</v>
      </c>
      <c r="P8" s="6">
        <v>9.4499999999999993</v>
      </c>
      <c r="Q8" s="76">
        <f t="shared" ref="Q8:Q18" si="2">IF(P8&gt;=7,CHOOSE(O8,P8+1,P8+2,P8+3,P8+4,P8+5),P8)</f>
        <v>13.45</v>
      </c>
      <c r="R8" s="40">
        <v>3</v>
      </c>
      <c r="S8" s="25">
        <v>8.0500000000000007</v>
      </c>
      <c r="T8" s="76">
        <f t="shared" ref="T8:T18" si="3">IF(S8&gt;=7,CHOOSE(R8,S8+1,S8+2,S8+3,S8+4,S8+5),S8)</f>
        <v>11.05</v>
      </c>
      <c r="U8" s="40">
        <v>3</v>
      </c>
      <c r="V8" s="25">
        <v>9.5</v>
      </c>
      <c r="W8" s="76">
        <f t="shared" ref="W8:W18" si="4">IF(V8&gt;=7,CHOOSE(U8,V8+1,V8+2,V8+3,V8+4,V8+5),V8)</f>
        <v>12.5</v>
      </c>
      <c r="X8" s="80">
        <f t="shared" ref="X8:X18" si="5">H8+K8+N8+Q8+T8+W8</f>
        <v>72.099999999999994</v>
      </c>
      <c r="Y8" s="22" t="str">
        <f t="shared" ref="Y8:Y18" si="6">IF(X8&gt;72,"10",IF(X8&gt;69,"9",IF(X8&gt;66,"8",IF(X8&gt;63,"7",IF(X8&gt;60,"6",IF(X8&gt;57,"5",IF(X8&gt;54,"4",IF(X8&gt;51,"3","2"))))))))</f>
        <v>10</v>
      </c>
      <c r="AA8" s="147"/>
      <c r="AB8" s="147"/>
      <c r="AC8" s="148"/>
      <c r="AD8" s="149"/>
      <c r="AE8" s="150"/>
      <c r="AF8" s="151"/>
    </row>
    <row r="9" spans="1:32" x14ac:dyDescent="0.2">
      <c r="A9" s="20">
        <v>2</v>
      </c>
      <c r="B9" s="33">
        <v>42</v>
      </c>
      <c r="C9" s="177" t="s">
        <v>285</v>
      </c>
      <c r="D9" s="32" t="s">
        <v>292</v>
      </c>
      <c r="E9" s="21" t="s">
        <v>118</v>
      </c>
      <c r="F9" s="5">
        <v>5</v>
      </c>
      <c r="G9" s="6">
        <v>8.5</v>
      </c>
      <c r="H9" s="76">
        <v>13.5</v>
      </c>
      <c r="I9" s="5">
        <v>4</v>
      </c>
      <c r="J9" s="6">
        <v>9.1</v>
      </c>
      <c r="K9" s="76">
        <f t="shared" si="0"/>
        <v>13.1</v>
      </c>
      <c r="L9" s="5">
        <v>4</v>
      </c>
      <c r="M9" s="6">
        <v>5.2</v>
      </c>
      <c r="N9" s="76">
        <f t="shared" si="1"/>
        <v>5.2</v>
      </c>
      <c r="O9" s="5">
        <v>4</v>
      </c>
      <c r="P9" s="6">
        <v>9.6999999999999993</v>
      </c>
      <c r="Q9" s="76">
        <f t="shared" si="2"/>
        <v>13.7</v>
      </c>
      <c r="R9" s="40">
        <v>5</v>
      </c>
      <c r="S9" s="25">
        <v>8.1999999999999993</v>
      </c>
      <c r="T9" s="76">
        <f t="shared" si="3"/>
        <v>13.2</v>
      </c>
      <c r="U9" s="40">
        <v>4</v>
      </c>
      <c r="V9" s="25">
        <v>9.1999999999999993</v>
      </c>
      <c r="W9" s="76">
        <f t="shared" si="4"/>
        <v>13.2</v>
      </c>
      <c r="X9" s="80">
        <f t="shared" si="5"/>
        <v>71.900000000000006</v>
      </c>
      <c r="Y9" s="22" t="str">
        <f t="shared" ref="Y9:Y17" si="7">IF(X9&gt;72,"10",IF(X9&gt;69,"9",IF(X9&gt;66,"8",IF(X9&gt;63,"7",IF(X9&gt;60,"6",IF(X9&gt;57,"5",IF(X9&gt;54,"4",IF(X9&gt;51,"3","2"))))))))</f>
        <v>9</v>
      </c>
      <c r="AA9" s="147"/>
      <c r="AB9" s="147"/>
      <c r="AC9" s="148"/>
      <c r="AD9" s="149"/>
      <c r="AE9" s="150"/>
      <c r="AF9" s="151"/>
    </row>
    <row r="10" spans="1:32" x14ac:dyDescent="0.2">
      <c r="A10" s="20">
        <v>3</v>
      </c>
      <c r="B10" s="33">
        <v>46</v>
      </c>
      <c r="C10" s="177" t="s">
        <v>298</v>
      </c>
      <c r="D10" s="32" t="s">
        <v>200</v>
      </c>
      <c r="E10" s="21" t="s">
        <v>281</v>
      </c>
      <c r="F10" s="5">
        <v>4</v>
      </c>
      <c r="G10" s="6">
        <v>8.1</v>
      </c>
      <c r="H10" s="76">
        <f t="shared" ref="H10:H16" si="8">IF(G10&gt;=7,CHOOSE(F10,G10+1,G10+2,G10+3,G10+4,G10+5),G10)</f>
        <v>12.1</v>
      </c>
      <c r="I10" s="5">
        <v>3</v>
      </c>
      <c r="J10" s="6">
        <v>8.6</v>
      </c>
      <c r="K10" s="76">
        <f t="shared" si="0"/>
        <v>11.6</v>
      </c>
      <c r="L10" s="5">
        <v>2</v>
      </c>
      <c r="M10" s="6">
        <v>7.8</v>
      </c>
      <c r="N10" s="76">
        <f t="shared" si="1"/>
        <v>9.8000000000000007</v>
      </c>
      <c r="O10" s="5">
        <v>4</v>
      </c>
      <c r="P10" s="6">
        <v>9.4</v>
      </c>
      <c r="Q10" s="76">
        <f t="shared" si="2"/>
        <v>13.4</v>
      </c>
      <c r="R10" s="40">
        <v>4</v>
      </c>
      <c r="S10" s="25">
        <v>8.1</v>
      </c>
      <c r="T10" s="76">
        <f t="shared" si="3"/>
        <v>12.1</v>
      </c>
      <c r="U10" s="40">
        <v>3</v>
      </c>
      <c r="V10" s="25">
        <v>9.5</v>
      </c>
      <c r="W10" s="76">
        <f t="shared" si="4"/>
        <v>12.5</v>
      </c>
      <c r="X10" s="80">
        <f t="shared" si="5"/>
        <v>71.5</v>
      </c>
      <c r="Y10" s="22" t="str">
        <f t="shared" si="7"/>
        <v>9</v>
      </c>
      <c r="AA10" s="147"/>
      <c r="AB10" s="147"/>
      <c r="AC10" s="148"/>
      <c r="AD10" s="149"/>
      <c r="AE10" s="150"/>
      <c r="AF10" s="151"/>
    </row>
    <row r="11" spans="1:32" x14ac:dyDescent="0.2">
      <c r="A11" s="20">
        <v>4</v>
      </c>
      <c r="B11" s="33">
        <v>45</v>
      </c>
      <c r="C11" s="177" t="s">
        <v>297</v>
      </c>
      <c r="D11" s="32" t="s">
        <v>296</v>
      </c>
      <c r="E11" s="21" t="s">
        <v>281</v>
      </c>
      <c r="F11" s="5">
        <v>4</v>
      </c>
      <c r="G11" s="6">
        <v>9.1999999999999993</v>
      </c>
      <c r="H11" s="76">
        <f t="shared" si="8"/>
        <v>13.2</v>
      </c>
      <c r="I11" s="5">
        <v>3</v>
      </c>
      <c r="J11" s="6">
        <v>8.6</v>
      </c>
      <c r="K11" s="76">
        <f t="shared" si="0"/>
        <v>11.6</v>
      </c>
      <c r="L11" s="5">
        <v>1</v>
      </c>
      <c r="M11" s="6">
        <v>7</v>
      </c>
      <c r="N11" s="76">
        <f t="shared" si="1"/>
        <v>8</v>
      </c>
      <c r="O11" s="5">
        <v>4</v>
      </c>
      <c r="P11" s="6">
        <v>9.5</v>
      </c>
      <c r="Q11" s="76">
        <f t="shared" si="2"/>
        <v>13.5</v>
      </c>
      <c r="R11" s="40">
        <v>3</v>
      </c>
      <c r="S11" s="25">
        <v>8.5500000000000007</v>
      </c>
      <c r="T11" s="76">
        <f t="shared" si="3"/>
        <v>11.55</v>
      </c>
      <c r="U11" s="40">
        <v>3</v>
      </c>
      <c r="V11" s="25">
        <v>9.1999999999999993</v>
      </c>
      <c r="W11" s="76">
        <f t="shared" si="4"/>
        <v>12.2</v>
      </c>
      <c r="X11" s="80">
        <f t="shared" si="5"/>
        <v>70.05</v>
      </c>
      <c r="Y11" s="22" t="str">
        <f t="shared" si="7"/>
        <v>9</v>
      </c>
      <c r="AA11" s="147"/>
      <c r="AB11" s="147"/>
      <c r="AC11" s="148"/>
      <c r="AD11" s="149"/>
      <c r="AE11" s="150"/>
      <c r="AF11" s="151"/>
    </row>
    <row r="12" spans="1:32" x14ac:dyDescent="0.2">
      <c r="A12" s="20">
        <v>5</v>
      </c>
      <c r="B12" s="33">
        <v>47</v>
      </c>
      <c r="C12" s="177" t="s">
        <v>299</v>
      </c>
      <c r="D12" s="32" t="s">
        <v>300</v>
      </c>
      <c r="E12" s="21" t="s">
        <v>281</v>
      </c>
      <c r="F12" s="5">
        <v>3</v>
      </c>
      <c r="G12" s="6">
        <v>8.65</v>
      </c>
      <c r="H12" s="76">
        <f t="shared" si="8"/>
        <v>11.65</v>
      </c>
      <c r="I12" s="5">
        <v>2</v>
      </c>
      <c r="J12" s="6">
        <v>8.6</v>
      </c>
      <c r="K12" s="76">
        <f t="shared" si="0"/>
        <v>10.6</v>
      </c>
      <c r="L12" s="5">
        <v>1</v>
      </c>
      <c r="M12" s="6">
        <v>8.5</v>
      </c>
      <c r="N12" s="76">
        <f t="shared" si="1"/>
        <v>9.5</v>
      </c>
      <c r="O12" s="5">
        <v>4</v>
      </c>
      <c r="P12" s="6">
        <v>9.4499999999999993</v>
      </c>
      <c r="Q12" s="76">
        <f t="shared" si="2"/>
        <v>13.45</v>
      </c>
      <c r="R12" s="40">
        <v>3</v>
      </c>
      <c r="S12" s="25">
        <v>8.4</v>
      </c>
      <c r="T12" s="76">
        <f t="shared" si="3"/>
        <v>11.4</v>
      </c>
      <c r="U12" s="40">
        <v>3</v>
      </c>
      <c r="V12" s="25">
        <v>9.1999999999999993</v>
      </c>
      <c r="W12" s="76">
        <f t="shared" si="4"/>
        <v>12.2</v>
      </c>
      <c r="X12" s="80">
        <f t="shared" si="5"/>
        <v>68.8</v>
      </c>
      <c r="Y12" s="22" t="str">
        <f t="shared" si="7"/>
        <v>8</v>
      </c>
      <c r="AA12" s="147"/>
      <c r="AB12" s="147"/>
      <c r="AC12" s="148"/>
      <c r="AD12" s="149"/>
      <c r="AE12" s="150"/>
      <c r="AF12" s="151"/>
    </row>
    <row r="13" spans="1:32" x14ac:dyDescent="0.2">
      <c r="A13" s="20">
        <v>6</v>
      </c>
      <c r="B13" s="33">
        <v>49</v>
      </c>
      <c r="C13" s="177" t="s">
        <v>302</v>
      </c>
      <c r="D13" s="32" t="s">
        <v>303</v>
      </c>
      <c r="E13" s="21" t="s">
        <v>118</v>
      </c>
      <c r="F13" s="5">
        <v>4</v>
      </c>
      <c r="G13" s="6">
        <v>8.8000000000000007</v>
      </c>
      <c r="H13" s="76">
        <f t="shared" si="8"/>
        <v>12.8</v>
      </c>
      <c r="I13" s="5">
        <v>2</v>
      </c>
      <c r="J13" s="6">
        <v>9.1</v>
      </c>
      <c r="K13" s="76">
        <f t="shared" si="0"/>
        <v>11.1</v>
      </c>
      <c r="L13" s="5">
        <v>1</v>
      </c>
      <c r="M13" s="6">
        <v>8.25</v>
      </c>
      <c r="N13" s="76">
        <f t="shared" si="1"/>
        <v>9.25</v>
      </c>
      <c r="O13" s="5">
        <v>5</v>
      </c>
      <c r="P13" s="6">
        <v>7.2</v>
      </c>
      <c r="Q13" s="76">
        <f t="shared" si="2"/>
        <v>12.2</v>
      </c>
      <c r="R13" s="40">
        <v>3</v>
      </c>
      <c r="S13" s="25">
        <v>8.6</v>
      </c>
      <c r="T13" s="76">
        <f t="shared" si="3"/>
        <v>11.6</v>
      </c>
      <c r="U13" s="40">
        <v>3</v>
      </c>
      <c r="V13" s="25">
        <v>8.8000000000000007</v>
      </c>
      <c r="W13" s="76">
        <f t="shared" si="4"/>
        <v>11.8</v>
      </c>
      <c r="X13" s="80">
        <f t="shared" si="5"/>
        <v>68.75</v>
      </c>
      <c r="Y13" s="22" t="str">
        <f t="shared" si="7"/>
        <v>8</v>
      </c>
      <c r="AA13" s="147"/>
      <c r="AB13" s="147"/>
      <c r="AC13" s="148"/>
      <c r="AD13" s="149"/>
      <c r="AE13" s="150"/>
      <c r="AF13" s="151"/>
    </row>
    <row r="14" spans="1:32" x14ac:dyDescent="0.2">
      <c r="A14" s="20">
        <v>7</v>
      </c>
      <c r="B14" s="33">
        <v>48</v>
      </c>
      <c r="C14" s="177" t="s">
        <v>301</v>
      </c>
      <c r="D14" s="32" t="s">
        <v>222</v>
      </c>
      <c r="E14" s="21" t="s">
        <v>281</v>
      </c>
      <c r="F14" s="5">
        <v>3</v>
      </c>
      <c r="G14" s="6">
        <v>8.4499999999999993</v>
      </c>
      <c r="H14" s="76">
        <f t="shared" si="8"/>
        <v>11.45</v>
      </c>
      <c r="I14" s="5">
        <v>2</v>
      </c>
      <c r="J14" s="6">
        <v>8.5</v>
      </c>
      <c r="K14" s="76">
        <f t="shared" si="0"/>
        <v>10.5</v>
      </c>
      <c r="L14" s="5">
        <v>2</v>
      </c>
      <c r="M14" s="6">
        <v>8.3000000000000007</v>
      </c>
      <c r="N14" s="76">
        <f t="shared" si="1"/>
        <v>10.3</v>
      </c>
      <c r="O14" s="5">
        <v>4</v>
      </c>
      <c r="P14" s="6">
        <v>8.9499999999999993</v>
      </c>
      <c r="Q14" s="76">
        <f t="shared" si="2"/>
        <v>12.95</v>
      </c>
      <c r="R14" s="40">
        <v>3</v>
      </c>
      <c r="S14" s="25">
        <v>7.9</v>
      </c>
      <c r="T14" s="76">
        <f t="shared" si="3"/>
        <v>10.9</v>
      </c>
      <c r="U14" s="40">
        <v>3</v>
      </c>
      <c r="V14" s="25">
        <v>8.5</v>
      </c>
      <c r="W14" s="76">
        <f t="shared" si="4"/>
        <v>11.5</v>
      </c>
      <c r="X14" s="80">
        <f t="shared" si="5"/>
        <v>67.599999999999994</v>
      </c>
      <c r="Y14" s="22" t="str">
        <f t="shared" si="7"/>
        <v>8</v>
      </c>
      <c r="AA14" s="147"/>
      <c r="AB14" s="147"/>
      <c r="AC14" s="148"/>
      <c r="AD14" s="149"/>
      <c r="AE14" s="150"/>
      <c r="AF14" s="151"/>
    </row>
    <row r="15" spans="1:32" x14ac:dyDescent="0.2">
      <c r="A15" s="20">
        <v>8</v>
      </c>
      <c r="B15" s="33">
        <v>40</v>
      </c>
      <c r="C15" s="177" t="s">
        <v>289</v>
      </c>
      <c r="D15" s="32" t="s">
        <v>276</v>
      </c>
      <c r="E15" s="21" t="s">
        <v>80</v>
      </c>
      <c r="F15" s="5">
        <v>2</v>
      </c>
      <c r="G15" s="6">
        <v>9.4499999999999993</v>
      </c>
      <c r="H15" s="76">
        <f t="shared" si="8"/>
        <v>11.45</v>
      </c>
      <c r="I15" s="5">
        <v>2</v>
      </c>
      <c r="J15" s="6">
        <v>9.1</v>
      </c>
      <c r="K15" s="76">
        <f t="shared" si="0"/>
        <v>11.1</v>
      </c>
      <c r="L15" s="5">
        <v>2</v>
      </c>
      <c r="M15" s="6">
        <v>8.5500000000000007</v>
      </c>
      <c r="N15" s="76">
        <f t="shared" si="1"/>
        <v>10.55</v>
      </c>
      <c r="O15" s="5">
        <v>4</v>
      </c>
      <c r="P15" s="6">
        <v>8.85</v>
      </c>
      <c r="Q15" s="76">
        <f t="shared" si="2"/>
        <v>12.85</v>
      </c>
      <c r="R15" s="40">
        <v>3</v>
      </c>
      <c r="S15" s="25">
        <v>8</v>
      </c>
      <c r="T15" s="76">
        <f t="shared" si="3"/>
        <v>11</v>
      </c>
      <c r="U15" s="40">
        <v>2</v>
      </c>
      <c r="V15" s="25">
        <v>8.5500000000000007</v>
      </c>
      <c r="W15" s="76">
        <f t="shared" si="4"/>
        <v>10.55</v>
      </c>
      <c r="X15" s="80">
        <f t="shared" si="5"/>
        <v>67.5</v>
      </c>
      <c r="Y15" s="22" t="str">
        <f t="shared" si="7"/>
        <v>8</v>
      </c>
      <c r="AA15" s="147"/>
      <c r="AB15" s="147"/>
      <c r="AC15" s="148"/>
      <c r="AD15" s="149"/>
      <c r="AE15" s="150"/>
      <c r="AF15" s="151"/>
    </row>
    <row r="16" spans="1:32" x14ac:dyDescent="0.2">
      <c r="A16" s="20">
        <v>9</v>
      </c>
      <c r="B16" s="33">
        <v>41</v>
      </c>
      <c r="C16" s="177" t="s">
        <v>290</v>
      </c>
      <c r="D16" s="32" t="s">
        <v>103</v>
      </c>
      <c r="E16" s="21" t="s">
        <v>291</v>
      </c>
      <c r="F16" s="5">
        <v>3</v>
      </c>
      <c r="G16" s="6">
        <v>8.8000000000000007</v>
      </c>
      <c r="H16" s="76">
        <f t="shared" si="8"/>
        <v>11.8</v>
      </c>
      <c r="I16" s="5">
        <v>2</v>
      </c>
      <c r="J16" s="6">
        <v>9.4</v>
      </c>
      <c r="K16" s="76">
        <f t="shared" si="0"/>
        <v>11.4</v>
      </c>
      <c r="L16" s="5">
        <v>3</v>
      </c>
      <c r="M16" s="6">
        <v>5.95</v>
      </c>
      <c r="N16" s="76">
        <f t="shared" si="1"/>
        <v>5.95</v>
      </c>
      <c r="O16" s="5">
        <v>4</v>
      </c>
      <c r="P16" s="6">
        <v>9.4499999999999993</v>
      </c>
      <c r="Q16" s="76">
        <f t="shared" si="2"/>
        <v>13.45</v>
      </c>
      <c r="R16" s="40">
        <v>4</v>
      </c>
      <c r="S16" s="25">
        <v>7.35</v>
      </c>
      <c r="T16" s="76">
        <f t="shared" si="3"/>
        <v>11.35</v>
      </c>
      <c r="U16" s="40">
        <v>3</v>
      </c>
      <c r="V16" s="25">
        <v>7.7</v>
      </c>
      <c r="W16" s="76">
        <f t="shared" si="4"/>
        <v>10.7</v>
      </c>
      <c r="X16" s="80">
        <f t="shared" si="5"/>
        <v>64.650000000000006</v>
      </c>
      <c r="Y16" s="22" t="str">
        <f t="shared" si="7"/>
        <v>7</v>
      </c>
      <c r="AA16" s="147"/>
      <c r="AB16" s="147"/>
      <c r="AC16" s="148"/>
      <c r="AD16" s="149"/>
      <c r="AE16" s="150"/>
      <c r="AF16" s="151"/>
    </row>
    <row r="17" spans="1:32" x14ac:dyDescent="0.2">
      <c r="A17" s="20">
        <v>10</v>
      </c>
      <c r="B17" s="33">
        <v>43</v>
      </c>
      <c r="C17" s="177" t="s">
        <v>293</v>
      </c>
      <c r="D17" s="32" t="s">
        <v>294</v>
      </c>
      <c r="E17" s="21" t="s">
        <v>245</v>
      </c>
      <c r="F17" s="5" t="s">
        <v>305</v>
      </c>
      <c r="G17" s="6"/>
      <c r="H17" s="76">
        <v>0</v>
      </c>
      <c r="I17" s="5" t="s">
        <v>305</v>
      </c>
      <c r="J17" s="6"/>
      <c r="K17" s="76">
        <f t="shared" si="0"/>
        <v>0</v>
      </c>
      <c r="L17" s="5" t="s">
        <v>305</v>
      </c>
      <c r="M17" s="6"/>
      <c r="N17" s="76">
        <f t="shared" si="1"/>
        <v>0</v>
      </c>
      <c r="O17" s="5" t="s">
        <v>305</v>
      </c>
      <c r="P17" s="6"/>
      <c r="Q17" s="76">
        <f t="shared" si="2"/>
        <v>0</v>
      </c>
      <c r="R17" s="40" t="s">
        <v>305</v>
      </c>
      <c r="S17" s="25"/>
      <c r="T17" s="76">
        <f t="shared" si="3"/>
        <v>0</v>
      </c>
      <c r="U17" s="40" t="s">
        <v>305</v>
      </c>
      <c r="V17" s="25"/>
      <c r="W17" s="76">
        <f t="shared" si="4"/>
        <v>0</v>
      </c>
      <c r="X17" s="80">
        <f t="shared" si="5"/>
        <v>0</v>
      </c>
      <c r="Y17" s="22" t="str">
        <f t="shared" si="7"/>
        <v>2</v>
      </c>
      <c r="AA17" s="147"/>
      <c r="AB17" s="147"/>
      <c r="AC17" s="148"/>
      <c r="AD17" s="149"/>
      <c r="AE17" s="150"/>
      <c r="AF17" s="151"/>
    </row>
    <row r="18" spans="1:32" x14ac:dyDescent="0.2">
      <c r="B18" s="33"/>
      <c r="C18" s="177"/>
      <c r="D18" s="32"/>
      <c r="E18" s="21"/>
      <c r="F18" s="5"/>
      <c r="G18" s="6"/>
      <c r="H18" s="76">
        <f>IF(G18&gt;=7,CHOOSE(F18,G18+1,G18+2,G18+3,G18+4,G18+5),G18)</f>
        <v>0</v>
      </c>
      <c r="I18" s="5"/>
      <c r="J18" s="6"/>
      <c r="K18" s="76">
        <f t="shared" si="0"/>
        <v>0</v>
      </c>
      <c r="L18" s="5"/>
      <c r="M18" s="6"/>
      <c r="N18" s="76">
        <f t="shared" si="1"/>
        <v>0</v>
      </c>
      <c r="O18" s="5"/>
      <c r="P18" s="6"/>
      <c r="Q18" s="76">
        <f t="shared" si="2"/>
        <v>0</v>
      </c>
      <c r="R18" s="40"/>
      <c r="S18" s="25"/>
      <c r="T18" s="76">
        <f t="shared" si="3"/>
        <v>0</v>
      </c>
      <c r="U18" s="40"/>
      <c r="V18" s="25"/>
      <c r="W18" s="76">
        <f t="shared" si="4"/>
        <v>0</v>
      </c>
      <c r="X18" s="80">
        <f t="shared" si="5"/>
        <v>0</v>
      </c>
      <c r="Y18" s="22" t="str">
        <f t="shared" si="6"/>
        <v>2</v>
      </c>
      <c r="AA18" s="147"/>
      <c r="AB18" s="147"/>
      <c r="AC18" s="148"/>
      <c r="AD18" s="149"/>
      <c r="AE18" s="150"/>
      <c r="AF18" s="151"/>
    </row>
    <row r="19" spans="1:32" ht="13.5" thickBot="1" x14ac:dyDescent="0.25">
      <c r="B19" s="16"/>
      <c r="C19" s="180"/>
      <c r="D19" s="43"/>
      <c r="E19" s="44"/>
      <c r="F19" s="7"/>
      <c r="G19" s="8"/>
      <c r="H19" s="78"/>
      <c r="I19" s="7"/>
      <c r="J19" s="8"/>
      <c r="K19" s="78"/>
      <c r="L19" s="7"/>
      <c r="M19" s="8"/>
      <c r="N19" s="78"/>
      <c r="O19" s="7"/>
      <c r="P19" s="8"/>
      <c r="Q19" s="78"/>
      <c r="R19" s="41"/>
      <c r="S19" s="26"/>
      <c r="T19" s="78"/>
      <c r="U19" s="41"/>
      <c r="V19" s="26"/>
      <c r="W19" s="78"/>
      <c r="X19" s="81"/>
      <c r="Y19" s="22"/>
      <c r="AA19" s="147"/>
      <c r="AB19" s="147"/>
      <c r="AC19" s="148"/>
      <c r="AD19" s="149"/>
      <c r="AE19" s="150"/>
      <c r="AF19" s="151"/>
    </row>
    <row r="20" spans="1:32" ht="14.25" thickTop="1" thickBot="1" x14ac:dyDescent="0.25">
      <c r="C20" s="47"/>
      <c r="D20" s="47"/>
      <c r="E20" s="32"/>
      <c r="F20" s="45"/>
      <c r="G20" s="23"/>
      <c r="H20" s="23"/>
      <c r="I20" s="45"/>
      <c r="J20" s="23"/>
      <c r="K20" s="23"/>
      <c r="L20" s="45"/>
      <c r="M20" s="23"/>
      <c r="N20" s="23"/>
      <c r="O20" s="45"/>
      <c r="P20" s="23"/>
      <c r="Q20" s="23"/>
      <c r="R20" s="48"/>
      <c r="S20" s="23"/>
      <c r="T20" s="23"/>
      <c r="U20" s="48"/>
      <c r="V20" s="23"/>
      <c r="W20" s="23"/>
      <c r="X20" s="49"/>
      <c r="AA20" s="147"/>
      <c r="AB20" s="147"/>
      <c r="AC20" s="148"/>
      <c r="AD20" s="149"/>
      <c r="AE20" s="150"/>
      <c r="AF20" s="151"/>
    </row>
    <row r="21" spans="1:32" ht="14.25" thickTop="1" thickBot="1" x14ac:dyDescent="0.25">
      <c r="B21" s="14"/>
      <c r="C21" s="186" t="s">
        <v>62</v>
      </c>
      <c r="D21" s="187"/>
      <c r="E21" s="188"/>
      <c r="F21" s="183" t="s">
        <v>1</v>
      </c>
      <c r="G21" s="184"/>
      <c r="H21" s="185"/>
      <c r="I21" s="183" t="s">
        <v>11</v>
      </c>
      <c r="J21" s="184"/>
      <c r="K21" s="185"/>
      <c r="L21" s="183" t="s">
        <v>12</v>
      </c>
      <c r="M21" s="184"/>
      <c r="N21" s="185"/>
      <c r="O21" s="183" t="s">
        <v>13</v>
      </c>
      <c r="P21" s="184"/>
      <c r="Q21" s="185"/>
      <c r="R21" s="183" t="s">
        <v>14</v>
      </c>
      <c r="S21" s="184"/>
      <c r="T21" s="185"/>
      <c r="U21" s="183" t="s">
        <v>15</v>
      </c>
      <c r="V21" s="184"/>
      <c r="W21" s="185"/>
      <c r="X21" s="1" t="s">
        <v>2</v>
      </c>
      <c r="AA21" s="147"/>
      <c r="AB21" s="147"/>
      <c r="AC21" s="148"/>
      <c r="AD21" s="149"/>
      <c r="AE21" s="150"/>
      <c r="AF21" s="151"/>
    </row>
    <row r="22" spans="1:32" ht="24" thickTop="1" thickBot="1" x14ac:dyDescent="0.25">
      <c r="A22" s="20" t="s">
        <v>9</v>
      </c>
      <c r="B22" s="14"/>
      <c r="C22" s="166" t="s">
        <v>175</v>
      </c>
      <c r="D22" s="13" t="s">
        <v>176</v>
      </c>
      <c r="E22" s="12" t="s">
        <v>5</v>
      </c>
      <c r="F22" s="2" t="s">
        <v>0</v>
      </c>
      <c r="G22" s="2" t="s">
        <v>3</v>
      </c>
      <c r="H22" s="157" t="s">
        <v>8</v>
      </c>
      <c r="I22" s="2" t="s">
        <v>0</v>
      </c>
      <c r="J22" s="2" t="s">
        <v>3</v>
      </c>
      <c r="K22" s="2" t="s">
        <v>8</v>
      </c>
      <c r="L22" s="2" t="s">
        <v>0</v>
      </c>
      <c r="M22" s="2" t="s">
        <v>3</v>
      </c>
      <c r="N22" s="2" t="s">
        <v>8</v>
      </c>
      <c r="O22" s="2" t="s">
        <v>0</v>
      </c>
      <c r="P22" s="2" t="s">
        <v>3</v>
      </c>
      <c r="Q22" s="2" t="s">
        <v>8</v>
      </c>
      <c r="R22" s="27" t="s">
        <v>16</v>
      </c>
      <c r="S22" s="2" t="s">
        <v>17</v>
      </c>
      <c r="T22" s="2" t="s">
        <v>18</v>
      </c>
      <c r="U22" s="27" t="s">
        <v>16</v>
      </c>
      <c r="V22" s="2" t="s">
        <v>17</v>
      </c>
      <c r="W22" s="2" t="s">
        <v>19</v>
      </c>
      <c r="X22" s="4"/>
      <c r="AA22" s="147"/>
      <c r="AB22" s="147"/>
      <c r="AC22" s="148"/>
      <c r="AD22" s="149"/>
      <c r="AE22" s="150"/>
      <c r="AF22" s="151"/>
    </row>
    <row r="23" spans="1:32" ht="13.5" thickTop="1" x14ac:dyDescent="0.2">
      <c r="A23" s="20">
        <v>1</v>
      </c>
      <c r="B23" s="51">
        <v>32</v>
      </c>
      <c r="C23" s="34" t="s">
        <v>285</v>
      </c>
      <c r="D23" s="32" t="s">
        <v>200</v>
      </c>
      <c r="E23" s="42" t="s">
        <v>118</v>
      </c>
      <c r="F23" s="5">
        <v>3</v>
      </c>
      <c r="G23" s="6">
        <v>9.1</v>
      </c>
      <c r="H23" s="156">
        <f>IF(G23&gt;=7,CHOOSE(F23,G23+1,G23+2,G23+3,G23+4,G23+5),G23)</f>
        <v>12.1</v>
      </c>
      <c r="I23" s="5">
        <v>3</v>
      </c>
      <c r="J23" s="6">
        <v>9.1999999999999993</v>
      </c>
      <c r="K23" s="75">
        <f>IF(J23&gt;=7,CHOOSE(I23,J23+1,J23+2,J23+3,J23+4,J23+5),J23)</f>
        <v>12.2</v>
      </c>
      <c r="L23" s="5">
        <v>4</v>
      </c>
      <c r="M23" s="6">
        <v>8.1999999999999993</v>
      </c>
      <c r="N23" s="75">
        <f>IF(M23&gt;=7,CHOOSE(L23,M23+1,M23+2,M23+3,M23+4,M23+5),M23)</f>
        <v>12.2</v>
      </c>
      <c r="O23" s="5">
        <v>4</v>
      </c>
      <c r="P23" s="6">
        <v>9.35</v>
      </c>
      <c r="Q23" s="75">
        <f>IF(P23&gt;=7,CHOOSE(O23,P23+1,P23+2,P23+3,P23+4,P23+5),P23)</f>
        <v>13.35</v>
      </c>
      <c r="R23" s="5">
        <v>4</v>
      </c>
      <c r="S23" s="24">
        <v>8.8000000000000007</v>
      </c>
      <c r="T23" s="75">
        <f>IF(S23&gt;=7,CHOOSE(R23,S23+1,S23+2,S23+3,S23+4,S23+5),S23)</f>
        <v>12.8</v>
      </c>
      <c r="U23" s="5">
        <v>3</v>
      </c>
      <c r="V23" s="24">
        <v>9.6999999999999993</v>
      </c>
      <c r="W23" s="75">
        <f>IF(V23&gt;=7,CHOOSE(U23,V23+1,V23+2,V23+3,V23+4,V23+5),V23)</f>
        <v>12.7</v>
      </c>
      <c r="X23" s="79">
        <f>H23+K23+N23+Q23+T23+W23</f>
        <v>75.350000000000009</v>
      </c>
      <c r="Y23" s="22" t="str">
        <f t="shared" ref="Y23:Y29" si="9">IF(X23&gt;72,"10",IF(X23&gt;69,"9",IF(X23&gt;66,"8",IF(X23&gt;63,"7",IF(X23&gt;60,"6",IF(X23&gt;57,"5",IF(X23&gt;54,"4",IF(X23&gt;51,"3","2"))))))))</f>
        <v>10</v>
      </c>
      <c r="AA23" s="147"/>
      <c r="AB23" s="147"/>
      <c r="AC23" s="148"/>
      <c r="AD23" s="149"/>
      <c r="AE23" s="150"/>
      <c r="AF23" s="151"/>
    </row>
    <row r="24" spans="1:32" x14ac:dyDescent="0.2">
      <c r="A24" s="20">
        <v>2</v>
      </c>
      <c r="B24" s="33">
        <v>35</v>
      </c>
      <c r="C24" s="34" t="s">
        <v>288</v>
      </c>
      <c r="D24" s="32" t="s">
        <v>287</v>
      </c>
      <c r="E24" s="21" t="s">
        <v>153</v>
      </c>
      <c r="F24" s="5">
        <v>3</v>
      </c>
      <c r="G24" s="6">
        <v>9.1999999999999993</v>
      </c>
      <c r="H24" s="76">
        <f>IF(G24&gt;=7,CHOOSE(F24,G24+1,G24+2,G24+3,G24+4,G24+5),G24)</f>
        <v>12.2</v>
      </c>
      <c r="I24" s="5">
        <v>4</v>
      </c>
      <c r="J24" s="6">
        <v>9.3000000000000007</v>
      </c>
      <c r="K24" s="76">
        <f>IF(J24&gt;=7,CHOOSE(I24,J24+1,J24+2,J24+3,J24+4,J24+5),J24)</f>
        <v>13.3</v>
      </c>
      <c r="L24" s="5">
        <v>2</v>
      </c>
      <c r="M24" s="6">
        <v>8.65</v>
      </c>
      <c r="N24" s="76">
        <f>IF(M24&gt;=7,CHOOSE(L24,M24+1,M24+2,M24+3,M24+4,M24+5),M24)</f>
        <v>10.65</v>
      </c>
      <c r="O24" s="5">
        <v>4</v>
      </c>
      <c r="P24" s="6">
        <v>9.0500000000000007</v>
      </c>
      <c r="Q24" s="76">
        <f>IF(P24&gt;=7,CHOOSE(O24,P24+1,P24+2,P24+3,P24+4,P24+5),P24)</f>
        <v>13.05</v>
      </c>
      <c r="R24" s="154">
        <v>3</v>
      </c>
      <c r="S24" s="25">
        <v>8.3000000000000007</v>
      </c>
      <c r="T24" s="76">
        <f>IF(S24&gt;=7,CHOOSE(R24,S24+1,S24+2,S24+3,S24+4,S24+5),S24)</f>
        <v>11.3</v>
      </c>
      <c r="U24" s="154">
        <v>3</v>
      </c>
      <c r="V24" s="25">
        <v>9.4499999999999993</v>
      </c>
      <c r="W24" s="76">
        <f>IF(V24&gt;=7,CHOOSE(U24,V24+1,V24+2,V24+3,V24+4,V24+5),V24)</f>
        <v>12.45</v>
      </c>
      <c r="X24" s="80">
        <f>H24+K24+N24+Q24+T24+W24</f>
        <v>72.95</v>
      </c>
      <c r="Y24" s="22" t="str">
        <f t="shared" si="9"/>
        <v>10</v>
      </c>
      <c r="AA24" s="147"/>
      <c r="AB24" s="147"/>
      <c r="AC24" s="148"/>
      <c r="AD24" s="149"/>
      <c r="AE24" s="150"/>
      <c r="AF24" s="151"/>
    </row>
    <row r="25" spans="1:32" x14ac:dyDescent="0.2">
      <c r="A25" s="20">
        <v>3</v>
      </c>
      <c r="B25" s="33">
        <v>30</v>
      </c>
      <c r="C25" s="34" t="s">
        <v>282</v>
      </c>
      <c r="D25" s="32" t="s">
        <v>283</v>
      </c>
      <c r="E25" s="21" t="s">
        <v>80</v>
      </c>
      <c r="F25" s="5">
        <v>3</v>
      </c>
      <c r="G25" s="6">
        <v>8.9</v>
      </c>
      <c r="H25" s="76">
        <f>IF(G25&gt;=7,CHOOSE(F25,G25+1,G25+2,G25+3,G25+4,G25+5),G25)</f>
        <v>11.9</v>
      </c>
      <c r="I25" s="5">
        <v>3</v>
      </c>
      <c r="J25" s="6">
        <v>8.6999999999999993</v>
      </c>
      <c r="K25" s="76">
        <f>IF(J25&gt;=7,CHOOSE(I25,J25+1,J25+2,J25+3,J25+4,J25+5),J25)</f>
        <v>11.7</v>
      </c>
      <c r="L25" s="5">
        <v>2</v>
      </c>
      <c r="M25" s="6">
        <v>8.1999999999999993</v>
      </c>
      <c r="N25" s="76">
        <f>IF(M25&gt;=7,CHOOSE(L25,M25+1,M25+2,M25+3,M25+4,M25+5),M25)</f>
        <v>10.199999999999999</v>
      </c>
      <c r="O25" s="5">
        <v>4</v>
      </c>
      <c r="P25" s="6">
        <v>9.35</v>
      </c>
      <c r="Q25" s="76">
        <f>IF(P25&gt;=7,CHOOSE(O25,P25+1,P25+2,P25+3,P25+4,P25+5),P25)</f>
        <v>13.35</v>
      </c>
      <c r="R25" s="5">
        <v>3</v>
      </c>
      <c r="S25" s="25">
        <v>8.4499999999999993</v>
      </c>
      <c r="T25" s="76">
        <f>IF(S25&gt;=7,CHOOSE(R25,S25+1,S25+2,S25+3,S25+4,S25+5),S25)</f>
        <v>11.45</v>
      </c>
      <c r="U25" s="5">
        <v>3</v>
      </c>
      <c r="V25" s="25">
        <v>9.35</v>
      </c>
      <c r="W25" s="76">
        <f>IF(V25&gt;=7,CHOOSE(U25,V25+1,V25+2,V25+3,V25+4,V25+5),V25)</f>
        <v>12.35</v>
      </c>
      <c r="X25" s="80">
        <f>H25+K25+N25+Q25+T25+W25</f>
        <v>70.949999999999989</v>
      </c>
      <c r="Y25" s="22" t="str">
        <f t="shared" si="9"/>
        <v>9</v>
      </c>
    </row>
    <row r="26" spans="1:32" x14ac:dyDescent="0.2">
      <c r="A26" s="20">
        <v>4</v>
      </c>
      <c r="B26" s="33">
        <v>34</v>
      </c>
      <c r="C26" s="34" t="s">
        <v>286</v>
      </c>
      <c r="D26" s="32" t="s">
        <v>287</v>
      </c>
      <c r="E26" s="21" t="s">
        <v>133</v>
      </c>
      <c r="F26" s="5">
        <v>3</v>
      </c>
      <c r="G26" s="6">
        <v>9.1</v>
      </c>
      <c r="H26" s="76">
        <f>IF(G26&gt;=7,CHOOSE(F26,G26+1,G26+2,G26+3,G26+4,G26+5),G26)</f>
        <v>12.1</v>
      </c>
      <c r="I26" s="5">
        <v>2</v>
      </c>
      <c r="J26" s="6">
        <v>9.1999999999999993</v>
      </c>
      <c r="K26" s="76">
        <f>IF(J26&gt;=7,CHOOSE(I26,J26+1,J26+2,J26+3,J26+4,J26+5),J26)</f>
        <v>11.2</v>
      </c>
      <c r="L26" s="5">
        <v>1</v>
      </c>
      <c r="M26" s="6">
        <v>8.35</v>
      </c>
      <c r="N26" s="76">
        <f>IF(M26&gt;=7,CHOOSE(L26,M26+1,M26+2,M26+3,M26+4,M26+5),M26)</f>
        <v>9.35</v>
      </c>
      <c r="O26" s="5">
        <v>4</v>
      </c>
      <c r="P26" s="6">
        <v>9</v>
      </c>
      <c r="Q26" s="76">
        <f>IF(P26&gt;=7,CHOOSE(O26,P26+1,P26+2,P26+3,P26+4,P26+5),P26)</f>
        <v>13</v>
      </c>
      <c r="R26" s="40">
        <v>3</v>
      </c>
      <c r="S26" s="25">
        <v>8.35</v>
      </c>
      <c r="T26" s="76">
        <f>IF(S26&gt;=7,CHOOSE(R26,S26+1,S26+2,S26+3,S26+4,S26+5),S26)</f>
        <v>11.35</v>
      </c>
      <c r="U26" s="40">
        <v>3</v>
      </c>
      <c r="V26" s="25">
        <v>8.25</v>
      </c>
      <c r="W26" s="76">
        <f>IF(V26&gt;=7,CHOOSE(U26,V26+1,V26+2,V26+3,V26+4,V26+5),V26)</f>
        <v>11.25</v>
      </c>
      <c r="X26" s="80">
        <f>H26+K26+N26+Q26+T26+W26</f>
        <v>68.25</v>
      </c>
      <c r="Y26" s="22" t="str">
        <f t="shared" si="9"/>
        <v>8</v>
      </c>
    </row>
    <row r="27" spans="1:32" x14ac:dyDescent="0.2">
      <c r="A27" s="20">
        <v>5</v>
      </c>
      <c r="B27" s="33">
        <v>33</v>
      </c>
      <c r="C27" s="34" t="s">
        <v>119</v>
      </c>
      <c r="D27" s="32" t="s">
        <v>135</v>
      </c>
      <c r="E27" s="21" t="s">
        <v>133</v>
      </c>
      <c r="F27" s="5">
        <v>5</v>
      </c>
      <c r="G27" s="6">
        <v>8.35</v>
      </c>
      <c r="H27" s="76">
        <f>IF(G27&gt;=7,CHOOSE(F27,G27+1,G27+2,G27+3,G27+4,G27+5),G27)</f>
        <v>13.35</v>
      </c>
      <c r="I27" s="5">
        <v>3</v>
      </c>
      <c r="J27" s="6">
        <v>9.1999999999999993</v>
      </c>
      <c r="K27" s="76">
        <f>IF(J27&gt;=7,CHOOSE(I27,J27+1,J27+2,J27+3,J27+4,J27+5),J27)</f>
        <v>12.2</v>
      </c>
      <c r="L27" s="5">
        <v>3</v>
      </c>
      <c r="M27" s="6">
        <v>7.15</v>
      </c>
      <c r="N27" s="76">
        <f>IF(M27&gt;=7,CHOOSE(L27,M27+1,M27+2,M27+3,M27+4,M27+5),M27)</f>
        <v>10.15</v>
      </c>
      <c r="O27" s="5">
        <v>4</v>
      </c>
      <c r="P27" s="6">
        <v>9.4</v>
      </c>
      <c r="Q27" s="76">
        <f>IF(P27&gt;=7,CHOOSE(O27,P27+1,P27+2,P27+3,P27+4,P27+5),P27)</f>
        <v>13.4</v>
      </c>
      <c r="R27" s="40">
        <v>4</v>
      </c>
      <c r="S27" s="25">
        <v>6.2</v>
      </c>
      <c r="T27" s="76">
        <f>IF(S27&gt;=7,CHOOSE(R27,S27+1,S27+2,S27+3,S27+4,S27+5),S27)</f>
        <v>6.2</v>
      </c>
      <c r="U27" s="40">
        <v>3</v>
      </c>
      <c r="V27" s="25">
        <v>9.6999999999999993</v>
      </c>
      <c r="W27" s="76">
        <f>IF(V27&gt;=7,CHOOSE(U27,V27+1,V27+2,V27+3,V27+4,V27+5),V27)</f>
        <v>12.7</v>
      </c>
      <c r="X27" s="80">
        <f>H27+K27+N27+Q27+T27+W27</f>
        <v>68</v>
      </c>
      <c r="Y27" s="22" t="str">
        <f t="shared" ref="Y27:Y28" si="10">IF(X27&gt;72,"10",IF(X27&gt;69,"9",IF(X27&gt;66,"8",IF(X27&gt;63,"7",IF(X27&gt;60,"6",IF(X27&gt;57,"5",IF(X27&gt;54,"4",IF(X27&gt;51,"3","2"))))))))</f>
        <v>8</v>
      </c>
    </row>
    <row r="28" spans="1:32" ht="13.5" thickBot="1" x14ac:dyDescent="0.25">
      <c r="A28" s="20">
        <v>6</v>
      </c>
      <c r="B28" s="33">
        <v>31</v>
      </c>
      <c r="C28" s="34" t="s">
        <v>284</v>
      </c>
      <c r="D28" s="32" t="s">
        <v>274</v>
      </c>
      <c r="E28" s="21" t="s">
        <v>81</v>
      </c>
      <c r="F28" s="5" t="s">
        <v>309</v>
      </c>
      <c r="G28" s="6"/>
      <c r="H28" s="76">
        <f>IF(G28&gt;=7,CHOOSE(F28,G28+1,G28+2,G28+3,G28+4,G28+5),G28)</f>
        <v>0</v>
      </c>
      <c r="I28" s="5" t="s">
        <v>304</v>
      </c>
      <c r="J28" s="6"/>
      <c r="K28" s="76">
        <f>IF(J28&gt;=7,CHOOSE(I28,J28+1,J28+2,J28+3,J28+4,J28+5),J28)</f>
        <v>0</v>
      </c>
      <c r="L28" s="5" t="s">
        <v>304</v>
      </c>
      <c r="M28" s="6"/>
      <c r="N28" s="76">
        <f>IF(M28&gt;=7,CHOOSE(L28,M28+1,M28+2,M28+3,M28+4,M28+5),M28)</f>
        <v>0</v>
      </c>
      <c r="O28" s="5" t="s">
        <v>304</v>
      </c>
      <c r="P28" s="6"/>
      <c r="Q28" s="76">
        <f>IF(P28&gt;=7,CHOOSE(O28,P28+1,P28+2,P28+3,P28+4,P28+5),P28)</f>
        <v>0</v>
      </c>
      <c r="R28" s="154" t="s">
        <v>304</v>
      </c>
      <c r="S28" s="25"/>
      <c r="T28" s="76">
        <f>IF(S28&gt;=7,CHOOSE(R28,S28+1,S28+2,S28+3,S28+4,S28+5),S28)</f>
        <v>0</v>
      </c>
      <c r="U28" s="154" t="s">
        <v>304</v>
      </c>
      <c r="V28" s="25"/>
      <c r="W28" s="76">
        <f>IF(V28&gt;=7,CHOOSE(U28,V28+1,V28+2,V28+3,V28+4,V28+5),V28)</f>
        <v>0</v>
      </c>
      <c r="X28" s="80">
        <f>H28+K28+N28+Q28+T28+W28</f>
        <v>0</v>
      </c>
      <c r="Y28" s="22" t="str">
        <f t="shared" si="10"/>
        <v>2</v>
      </c>
    </row>
    <row r="29" spans="1:32" ht="14.25" thickTop="1" thickBot="1" x14ac:dyDescent="0.25">
      <c r="B29" s="16"/>
      <c r="C29" s="171"/>
      <c r="D29" s="37"/>
      <c r="E29" s="50"/>
      <c r="F29" s="7"/>
      <c r="G29" s="8"/>
      <c r="H29" s="76">
        <f t="shared" ref="H23:H29" si="11">IF(G29&gt;=7,CHOOSE(F29,G29+1,G29+2,G29+3,G29+4,G29+5),G29)</f>
        <v>0</v>
      </c>
      <c r="I29" s="7"/>
      <c r="J29" s="8"/>
      <c r="K29" s="78">
        <f t="shared" ref="K23:K29" si="12">IF(J29&gt;=7,CHOOSE(I29,J29+1,J29+2,J29+3,J29+4,J29+5),J29)</f>
        <v>0</v>
      </c>
      <c r="L29" s="7"/>
      <c r="M29" s="8"/>
      <c r="N29" s="75">
        <f>IF(M29&gt;=7,CHOOSE(L29,M29+1,M29+2,M29+3,M29+4,M29+5),M29)</f>
        <v>0</v>
      </c>
      <c r="O29" s="7"/>
      <c r="P29" s="8"/>
      <c r="Q29" s="78">
        <f t="shared" ref="Q23:Q29" si="13">IF(P29&gt;=7,CHOOSE(O29,P29+1,P29+2,P29+3,P29+4,P29+5),P29)</f>
        <v>0</v>
      </c>
      <c r="R29" s="41"/>
      <c r="S29" s="26"/>
      <c r="T29" s="78">
        <f t="shared" ref="T23:T29" si="14">IF(S29&gt;=7,CHOOSE(R29,S29+1,S29+2,S29+3,S29+4,S29+5),S29)</f>
        <v>0</v>
      </c>
      <c r="U29" s="41"/>
      <c r="V29" s="26"/>
      <c r="W29" s="78">
        <f t="shared" ref="W23:W29" si="15">IF(V29&gt;=7,CHOOSE(U29,V29+1,V29+2,V29+3,V29+4,V29+5),V29)</f>
        <v>0</v>
      </c>
      <c r="X29" s="81">
        <f t="shared" ref="X23:X29" si="16">H29+K29+N29+Q29+T29+W29</f>
        <v>0</v>
      </c>
      <c r="Y29" s="22" t="str">
        <f t="shared" si="9"/>
        <v>2</v>
      </c>
    </row>
    <row r="30" spans="1:32" ht="13.5" thickTop="1" x14ac:dyDescent="0.2">
      <c r="C30" s="32"/>
      <c r="D30" s="32"/>
      <c r="E30" s="36"/>
      <c r="F30" s="45"/>
      <c r="G30" s="23"/>
      <c r="H30" s="23"/>
      <c r="I30" s="45"/>
      <c r="J30" s="23"/>
      <c r="K30" s="23"/>
      <c r="L30" s="45"/>
      <c r="M30" s="23"/>
      <c r="N30" s="23"/>
      <c r="O30" s="45"/>
      <c r="P30" s="23"/>
      <c r="Q30" s="23"/>
      <c r="R30" s="48"/>
      <c r="S30" s="23"/>
      <c r="T30" s="23"/>
      <c r="U30" s="48"/>
      <c r="V30" s="23"/>
      <c r="W30" s="23"/>
      <c r="X30" s="49"/>
    </row>
    <row r="31" spans="1:32" x14ac:dyDescent="0.2">
      <c r="C31" s="32"/>
      <c r="D31" s="32"/>
      <c r="E31" s="36"/>
      <c r="F31" s="45"/>
      <c r="G31" s="23"/>
      <c r="H31" s="23"/>
      <c r="I31" s="45"/>
      <c r="J31" s="23"/>
      <c r="K31" s="23"/>
      <c r="L31" s="45"/>
      <c r="M31" s="23"/>
      <c r="N31" s="23"/>
      <c r="O31" s="45"/>
      <c r="P31" s="23"/>
      <c r="Q31" s="23"/>
      <c r="R31" s="48"/>
      <c r="S31" s="23"/>
      <c r="T31" s="23"/>
      <c r="U31" s="48"/>
      <c r="V31" s="23"/>
      <c r="W31" s="23"/>
      <c r="X31" s="49"/>
    </row>
    <row r="32" spans="1:32" x14ac:dyDescent="0.2">
      <c r="C32" s="32"/>
      <c r="D32" s="32"/>
      <c r="E32" s="36"/>
      <c r="F32" s="45"/>
      <c r="G32" s="23"/>
      <c r="H32" s="23"/>
      <c r="I32" s="45"/>
      <c r="J32" s="23"/>
      <c r="K32" s="23"/>
      <c r="L32" s="45"/>
      <c r="M32" s="23"/>
      <c r="N32" s="23"/>
      <c r="O32" s="45"/>
      <c r="P32" s="23"/>
      <c r="Q32" s="23"/>
      <c r="R32" s="48"/>
      <c r="S32" s="23"/>
      <c r="T32" s="23"/>
      <c r="U32" s="48"/>
      <c r="V32" s="23"/>
      <c r="W32" s="23"/>
      <c r="X32" s="49"/>
    </row>
    <row r="33" spans="1:25" x14ac:dyDescent="0.2">
      <c r="C33" s="32"/>
      <c r="D33" s="32"/>
      <c r="E33" s="36"/>
      <c r="F33" s="45"/>
      <c r="G33" s="23"/>
      <c r="H33" s="23"/>
      <c r="I33" s="45"/>
      <c r="J33" s="23"/>
      <c r="K33" s="23"/>
      <c r="L33" s="45"/>
      <c r="M33" s="23"/>
      <c r="N33" s="23"/>
      <c r="O33" s="45"/>
      <c r="P33" s="23"/>
      <c r="Q33" s="23"/>
      <c r="R33" s="48"/>
      <c r="S33" s="23"/>
      <c r="T33" s="23"/>
      <c r="U33" s="48"/>
      <c r="V33" s="23"/>
      <c r="W33" s="23"/>
      <c r="X33" s="49"/>
    </row>
    <row r="34" spans="1:25" x14ac:dyDescent="0.2">
      <c r="C34" s="32"/>
      <c r="D34" s="32"/>
      <c r="E34" s="36"/>
      <c r="F34" s="45"/>
      <c r="G34" s="23"/>
      <c r="H34" s="23"/>
      <c r="I34" s="45"/>
      <c r="J34" s="23"/>
      <c r="K34" s="23"/>
      <c r="L34" s="45"/>
      <c r="M34" s="23"/>
      <c r="N34" s="23"/>
      <c r="O34" s="45"/>
      <c r="P34" s="23"/>
      <c r="Q34" s="23"/>
      <c r="R34" s="48"/>
      <c r="S34" s="23"/>
      <c r="T34" s="23"/>
      <c r="U34" s="48"/>
      <c r="V34" s="23"/>
      <c r="W34" s="23"/>
      <c r="X34" s="49"/>
    </row>
    <row r="35" spans="1:25" x14ac:dyDescent="0.2">
      <c r="C35" s="32"/>
      <c r="D35" s="32"/>
      <c r="E35" s="36"/>
      <c r="F35" s="45"/>
      <c r="G35" s="23"/>
      <c r="H35" s="23"/>
      <c r="I35" s="45"/>
      <c r="J35" s="23"/>
      <c r="K35" s="23"/>
      <c r="L35" s="45"/>
      <c r="M35" s="23"/>
      <c r="N35" s="23"/>
      <c r="O35" s="45"/>
      <c r="P35" s="23"/>
      <c r="Q35" s="23"/>
      <c r="R35" s="48"/>
      <c r="S35" s="23"/>
      <c r="T35" s="23"/>
      <c r="U35" s="48"/>
      <c r="V35" s="23"/>
      <c r="W35" s="23"/>
      <c r="X35" s="49"/>
    </row>
    <row r="36" spans="1:25" x14ac:dyDescent="0.2">
      <c r="C36" s="32"/>
      <c r="D36" s="32"/>
      <c r="E36" s="36"/>
      <c r="F36" s="45"/>
      <c r="G36" s="23"/>
      <c r="H36" s="23"/>
      <c r="I36" s="45"/>
      <c r="J36" s="23"/>
      <c r="K36" s="23"/>
      <c r="L36" s="45"/>
      <c r="M36" s="23"/>
      <c r="N36" s="23"/>
      <c r="O36" s="45"/>
      <c r="P36" s="23"/>
      <c r="Q36" s="23"/>
      <c r="R36" s="48"/>
      <c r="S36" s="23"/>
      <c r="T36" s="23"/>
      <c r="U36" s="48"/>
      <c r="V36" s="23"/>
      <c r="W36" s="23"/>
      <c r="X36" s="49"/>
    </row>
    <row r="37" spans="1:25" x14ac:dyDescent="0.2">
      <c r="C37" s="32"/>
      <c r="D37" s="32"/>
      <c r="E37" s="36"/>
      <c r="F37" s="45"/>
      <c r="G37" s="23"/>
      <c r="H37" s="23"/>
      <c r="I37" s="45"/>
      <c r="J37" s="23"/>
      <c r="K37" s="23"/>
      <c r="L37" s="45"/>
      <c r="M37" s="23"/>
      <c r="N37" s="23"/>
      <c r="O37" s="45"/>
      <c r="P37" s="23"/>
      <c r="Q37" s="23"/>
      <c r="R37" s="48"/>
      <c r="S37" s="23"/>
      <c r="T37" s="23"/>
      <c r="U37" s="48"/>
      <c r="V37" s="23"/>
      <c r="W37" s="23"/>
      <c r="X37" s="49"/>
    </row>
    <row r="38" spans="1:25" x14ac:dyDescent="0.2">
      <c r="C38" s="32"/>
      <c r="D38" s="32"/>
      <c r="E38" s="36"/>
      <c r="F38" s="45"/>
      <c r="G38" s="23"/>
      <c r="H38" s="23"/>
      <c r="I38" s="45"/>
      <c r="J38" s="23"/>
      <c r="K38" s="23"/>
      <c r="L38" s="45"/>
      <c r="M38" s="23"/>
      <c r="N38" s="23"/>
      <c r="O38" s="45"/>
      <c r="P38" s="23"/>
      <c r="Q38" s="23"/>
      <c r="R38" s="48"/>
      <c r="S38" s="23"/>
      <c r="T38" s="23"/>
      <c r="U38" s="48"/>
      <c r="V38" s="23"/>
      <c r="W38" s="23"/>
      <c r="X38" s="49"/>
    </row>
    <row r="39" spans="1:25" x14ac:dyDescent="0.2">
      <c r="C39" s="32"/>
      <c r="D39" s="32"/>
      <c r="E39" s="36"/>
      <c r="F39" s="45"/>
      <c r="G39" s="23"/>
      <c r="H39" s="23"/>
      <c r="I39" s="45"/>
      <c r="J39" s="23"/>
      <c r="K39" s="23"/>
      <c r="L39" s="45"/>
      <c r="M39" s="23"/>
      <c r="N39" s="23"/>
      <c r="O39" s="45"/>
      <c r="P39" s="23"/>
      <c r="Q39" s="23"/>
      <c r="R39" s="48"/>
      <c r="S39" s="23"/>
      <c r="T39" s="23"/>
      <c r="U39" s="48"/>
      <c r="V39" s="23"/>
      <c r="W39" s="23"/>
      <c r="X39" s="49"/>
    </row>
    <row r="40" spans="1:25" ht="13.5" thickBot="1" x14ac:dyDescent="0.25">
      <c r="C40" s="47"/>
      <c r="D40" s="47"/>
      <c r="E40" s="32"/>
      <c r="F40" s="45"/>
      <c r="G40" s="23"/>
      <c r="H40" s="23"/>
      <c r="I40" s="45"/>
      <c r="J40" s="23"/>
      <c r="K40" s="23"/>
      <c r="L40" s="45"/>
      <c r="M40" s="23"/>
      <c r="N40" s="23"/>
      <c r="O40" s="45"/>
      <c r="P40" s="23"/>
      <c r="Q40" s="23"/>
      <c r="R40" s="48"/>
      <c r="S40" s="23"/>
      <c r="T40" s="23"/>
      <c r="U40" s="48"/>
      <c r="V40" s="23"/>
      <c r="W40" s="23"/>
      <c r="X40" s="49"/>
    </row>
    <row r="41" spans="1:25" ht="14.25" thickTop="1" thickBot="1" x14ac:dyDescent="0.25">
      <c r="B41" s="14"/>
      <c r="C41" s="186" t="s">
        <v>63</v>
      </c>
      <c r="D41" s="187"/>
      <c r="E41" s="188"/>
      <c r="F41" s="183" t="s">
        <v>1</v>
      </c>
      <c r="G41" s="184"/>
      <c r="H41" s="185"/>
      <c r="I41" s="183" t="s">
        <v>11</v>
      </c>
      <c r="J41" s="184"/>
      <c r="K41" s="185"/>
      <c r="L41" s="183" t="s">
        <v>12</v>
      </c>
      <c r="M41" s="184"/>
      <c r="N41" s="185"/>
      <c r="O41" s="183" t="s">
        <v>13</v>
      </c>
      <c r="P41" s="184"/>
      <c r="Q41" s="185"/>
      <c r="R41" s="183" t="s">
        <v>14</v>
      </c>
      <c r="S41" s="184"/>
      <c r="T41" s="185"/>
      <c r="U41" s="183" t="s">
        <v>15</v>
      </c>
      <c r="V41" s="184"/>
      <c r="W41" s="185"/>
      <c r="X41" s="1" t="s">
        <v>2</v>
      </c>
    </row>
    <row r="42" spans="1:25" ht="24" thickTop="1" thickBot="1" x14ac:dyDescent="0.25">
      <c r="A42" s="20" t="s">
        <v>9</v>
      </c>
      <c r="B42" s="17"/>
      <c r="C42" s="167" t="s">
        <v>261</v>
      </c>
      <c r="D42" s="13" t="s">
        <v>176</v>
      </c>
      <c r="E42" s="12" t="s">
        <v>5</v>
      </c>
      <c r="F42" s="2" t="s">
        <v>0</v>
      </c>
      <c r="G42" s="2" t="s">
        <v>3</v>
      </c>
      <c r="H42" s="3" t="s">
        <v>6</v>
      </c>
      <c r="I42" s="2" t="s">
        <v>0</v>
      </c>
      <c r="J42" s="2" t="s">
        <v>3</v>
      </c>
      <c r="K42" s="2" t="s">
        <v>6</v>
      </c>
      <c r="L42" s="2" t="s">
        <v>0</v>
      </c>
      <c r="M42" s="2" t="s">
        <v>3</v>
      </c>
      <c r="N42" s="2" t="s">
        <v>6</v>
      </c>
      <c r="O42" s="2" t="s">
        <v>0</v>
      </c>
      <c r="P42" s="2" t="s">
        <v>3</v>
      </c>
      <c r="Q42" s="2" t="s">
        <v>6</v>
      </c>
      <c r="R42" s="2" t="s">
        <v>16</v>
      </c>
      <c r="S42" s="2" t="s">
        <v>17</v>
      </c>
      <c r="T42" s="2" t="s">
        <v>20</v>
      </c>
      <c r="U42" s="2" t="s">
        <v>21</v>
      </c>
      <c r="V42" s="2" t="s">
        <v>17</v>
      </c>
      <c r="W42" s="2" t="s">
        <v>20</v>
      </c>
      <c r="X42" s="4"/>
    </row>
    <row r="43" spans="1:25" ht="13.5" thickTop="1" x14ac:dyDescent="0.2">
      <c r="A43" s="20">
        <v>1</v>
      </c>
      <c r="B43" s="51">
        <v>16</v>
      </c>
      <c r="C43" s="177" t="s">
        <v>273</v>
      </c>
      <c r="D43" s="32" t="s">
        <v>274</v>
      </c>
      <c r="E43" s="42" t="s">
        <v>118</v>
      </c>
      <c r="F43" s="5">
        <v>5</v>
      </c>
      <c r="G43" s="6">
        <v>8.6999999999999993</v>
      </c>
      <c r="H43" s="75">
        <f t="shared" ref="H43:H53" si="17">IF(G43&gt;=7,CHOOSE(F43,G43+1,G43+2,G43+3,G43+4,G43+5),G43)</f>
        <v>13.7</v>
      </c>
      <c r="I43" s="5">
        <v>4</v>
      </c>
      <c r="J43" s="6">
        <v>8.3000000000000007</v>
      </c>
      <c r="K43" s="75">
        <f t="shared" ref="K43:K53" si="18">IF(J43&gt;=7,CHOOSE(I43,J43+1,J43+2,J43+3,J43+4,J43+5),J43)</f>
        <v>12.3</v>
      </c>
      <c r="L43" s="5">
        <v>4</v>
      </c>
      <c r="M43" s="6">
        <v>8.85</v>
      </c>
      <c r="N43" s="75">
        <f t="shared" ref="N43:N53" si="19">IF(M43&gt;=7,CHOOSE(L43,M43+1,M43+2,M43+3,M43+4,M43+5),M43)</f>
        <v>12.85</v>
      </c>
      <c r="O43" s="5">
        <v>5</v>
      </c>
      <c r="P43" s="6">
        <v>8.9499999999999993</v>
      </c>
      <c r="Q43" s="75">
        <f t="shared" ref="Q43:Q53" si="20">IF(P43&gt;=7,CHOOSE(O43,P43+1,P43+2,P43+3,P43+4,P43+5),P43)</f>
        <v>13.95</v>
      </c>
      <c r="R43" s="39">
        <v>5</v>
      </c>
      <c r="S43" s="24">
        <v>8.5500000000000007</v>
      </c>
      <c r="T43" s="75">
        <f t="shared" ref="T43:T53" si="21">IF(S43&gt;=7,CHOOSE(R43,S43+1,S43+2,S43+3,S43+4,S43+5),S43)</f>
        <v>13.55</v>
      </c>
      <c r="U43" s="39">
        <v>4</v>
      </c>
      <c r="V43" s="24">
        <v>9.6999999999999993</v>
      </c>
      <c r="W43" s="75">
        <f t="shared" ref="W43:W53" si="22">IF(V43&gt;=7,CHOOSE(U43,V43+1,V43+2,V43+3,V43+4,V43+5),V43)</f>
        <v>13.7</v>
      </c>
      <c r="X43" s="79">
        <f t="shared" ref="X43:X53" si="23">H43+K43+N43+Q43+T43+W43</f>
        <v>80.05</v>
      </c>
      <c r="Y43" s="22" t="str">
        <f t="shared" ref="Y43:Y55" si="24">IF(X43&gt;72,"10",IF(X43&gt;69,"9",IF(X43&gt;66,"8",IF(X43&gt;63,"7",IF(X43&gt;60,"6",IF(X43&gt;57,"5",IF(X43&gt;54,"4",IF(X43&gt;51,"3","2"))))))))</f>
        <v>10</v>
      </c>
    </row>
    <row r="44" spans="1:25" x14ac:dyDescent="0.2">
      <c r="A44" s="20">
        <v>2</v>
      </c>
      <c r="B44" s="33">
        <v>17</v>
      </c>
      <c r="C44" s="177" t="s">
        <v>275</v>
      </c>
      <c r="D44" s="32" t="s">
        <v>276</v>
      </c>
      <c r="E44" s="21" t="s">
        <v>118</v>
      </c>
      <c r="F44" s="5">
        <v>5</v>
      </c>
      <c r="G44" s="6">
        <v>8.35</v>
      </c>
      <c r="H44" s="76">
        <f t="shared" si="17"/>
        <v>13.35</v>
      </c>
      <c r="I44" s="5">
        <v>3</v>
      </c>
      <c r="J44" s="6">
        <v>9.1999999999999993</v>
      </c>
      <c r="K44" s="76">
        <f t="shared" si="18"/>
        <v>12.2</v>
      </c>
      <c r="L44" s="5">
        <v>3</v>
      </c>
      <c r="M44" s="6">
        <v>7.6</v>
      </c>
      <c r="N44" s="76">
        <f t="shared" si="19"/>
        <v>10.6</v>
      </c>
      <c r="O44" s="5">
        <v>4</v>
      </c>
      <c r="P44" s="6">
        <v>9.5500000000000007</v>
      </c>
      <c r="Q44" s="76">
        <f t="shared" si="20"/>
        <v>13.55</v>
      </c>
      <c r="R44" s="155">
        <v>4</v>
      </c>
      <c r="S44" s="25">
        <v>8.5</v>
      </c>
      <c r="T44" s="77">
        <f t="shared" si="21"/>
        <v>12.5</v>
      </c>
      <c r="U44" s="155">
        <v>3</v>
      </c>
      <c r="V44" s="25">
        <v>9.85</v>
      </c>
      <c r="W44" s="76">
        <f t="shared" si="22"/>
        <v>12.85</v>
      </c>
      <c r="X44" s="80">
        <f t="shared" si="23"/>
        <v>75.05</v>
      </c>
      <c r="Y44" s="22" t="str">
        <f t="shared" si="24"/>
        <v>10</v>
      </c>
    </row>
    <row r="45" spans="1:25" x14ac:dyDescent="0.2">
      <c r="A45" s="20">
        <v>3</v>
      </c>
      <c r="B45" s="33">
        <v>10</v>
      </c>
      <c r="C45" s="177" t="s">
        <v>262</v>
      </c>
      <c r="D45" s="32" t="s">
        <v>263</v>
      </c>
      <c r="E45" s="182" t="s">
        <v>80</v>
      </c>
      <c r="F45" s="5">
        <v>4</v>
      </c>
      <c r="G45" s="6">
        <v>8.25</v>
      </c>
      <c r="H45" s="76">
        <f t="shared" si="17"/>
        <v>12.25</v>
      </c>
      <c r="I45" s="5">
        <v>3</v>
      </c>
      <c r="J45" s="6">
        <v>9.4</v>
      </c>
      <c r="K45" s="76">
        <f t="shared" si="18"/>
        <v>12.4</v>
      </c>
      <c r="L45" s="5">
        <v>2</v>
      </c>
      <c r="M45" s="6">
        <v>8.9</v>
      </c>
      <c r="N45" s="76">
        <f t="shared" si="19"/>
        <v>10.9</v>
      </c>
      <c r="O45" s="5">
        <v>4</v>
      </c>
      <c r="P45" s="6">
        <v>9.25</v>
      </c>
      <c r="Q45" s="76">
        <f t="shared" si="20"/>
        <v>13.25</v>
      </c>
      <c r="R45" s="40">
        <v>4</v>
      </c>
      <c r="S45" s="25">
        <v>7.6</v>
      </c>
      <c r="T45" s="77">
        <f t="shared" si="21"/>
        <v>11.6</v>
      </c>
      <c r="U45" s="40">
        <v>3</v>
      </c>
      <c r="V45" s="25">
        <v>8.6</v>
      </c>
      <c r="W45" s="76">
        <f t="shared" si="22"/>
        <v>11.6</v>
      </c>
      <c r="X45" s="80">
        <f t="shared" si="23"/>
        <v>72</v>
      </c>
      <c r="Y45" s="22" t="str">
        <f t="shared" si="24"/>
        <v>9</v>
      </c>
    </row>
    <row r="46" spans="1:25" x14ac:dyDescent="0.2">
      <c r="A46" s="20">
        <v>4</v>
      </c>
      <c r="B46" s="33">
        <v>19</v>
      </c>
      <c r="C46" s="177" t="s">
        <v>279</v>
      </c>
      <c r="D46" s="32" t="s">
        <v>99</v>
      </c>
      <c r="E46" s="38" t="s">
        <v>153</v>
      </c>
      <c r="F46" s="154">
        <v>3</v>
      </c>
      <c r="G46" s="6">
        <v>9.0500000000000007</v>
      </c>
      <c r="H46" s="76">
        <f t="shared" si="17"/>
        <v>12.05</v>
      </c>
      <c r="I46" s="5">
        <v>3</v>
      </c>
      <c r="J46" s="6">
        <v>8.1999999999999993</v>
      </c>
      <c r="K46" s="76">
        <f t="shared" si="18"/>
        <v>11.2</v>
      </c>
      <c r="L46" s="5">
        <v>3</v>
      </c>
      <c r="M46" s="6">
        <v>8.4499999999999993</v>
      </c>
      <c r="N46" s="76">
        <f t="shared" si="19"/>
        <v>11.45</v>
      </c>
      <c r="O46" s="5">
        <v>4</v>
      </c>
      <c r="P46" s="6">
        <v>9.4499999999999993</v>
      </c>
      <c r="Q46" s="76">
        <f t="shared" si="20"/>
        <v>13.45</v>
      </c>
      <c r="R46" s="40">
        <v>3</v>
      </c>
      <c r="S46" s="25">
        <v>8.0500000000000007</v>
      </c>
      <c r="T46" s="77">
        <f t="shared" si="21"/>
        <v>11.05</v>
      </c>
      <c r="U46" s="40">
        <v>3</v>
      </c>
      <c r="V46" s="25">
        <v>9.65</v>
      </c>
      <c r="W46" s="76">
        <f t="shared" si="22"/>
        <v>12.65</v>
      </c>
      <c r="X46" s="80">
        <f t="shared" si="23"/>
        <v>71.850000000000009</v>
      </c>
      <c r="Y46" s="22" t="str">
        <f t="shared" si="24"/>
        <v>9</v>
      </c>
    </row>
    <row r="47" spans="1:25" x14ac:dyDescent="0.2">
      <c r="A47" s="20">
        <v>5</v>
      </c>
      <c r="B47" s="33">
        <v>15</v>
      </c>
      <c r="C47" s="177" t="s">
        <v>105</v>
      </c>
      <c r="D47" s="32" t="s">
        <v>106</v>
      </c>
      <c r="E47" s="21" t="s">
        <v>272</v>
      </c>
      <c r="F47" s="5">
        <v>2</v>
      </c>
      <c r="G47" s="6">
        <v>9.35</v>
      </c>
      <c r="H47" s="76">
        <f t="shared" si="17"/>
        <v>11.35</v>
      </c>
      <c r="I47" s="5">
        <v>2</v>
      </c>
      <c r="J47" s="6">
        <v>9.1</v>
      </c>
      <c r="K47" s="76">
        <f t="shared" si="18"/>
        <v>11.1</v>
      </c>
      <c r="L47" s="5">
        <v>2</v>
      </c>
      <c r="M47" s="6">
        <v>8.75</v>
      </c>
      <c r="N47" s="76">
        <f t="shared" si="19"/>
        <v>10.75</v>
      </c>
      <c r="O47" s="5">
        <v>4</v>
      </c>
      <c r="P47" s="6">
        <v>8.8000000000000007</v>
      </c>
      <c r="Q47" s="76">
        <f t="shared" si="20"/>
        <v>12.8</v>
      </c>
      <c r="R47" s="40">
        <v>3</v>
      </c>
      <c r="S47" s="25">
        <v>8.4499999999999993</v>
      </c>
      <c r="T47" s="77">
        <f t="shared" si="21"/>
        <v>11.45</v>
      </c>
      <c r="U47" s="40">
        <v>3</v>
      </c>
      <c r="V47" s="25">
        <v>9.65</v>
      </c>
      <c r="W47" s="76">
        <f t="shared" si="22"/>
        <v>12.65</v>
      </c>
      <c r="X47" s="80">
        <f t="shared" si="23"/>
        <v>70.100000000000009</v>
      </c>
      <c r="Y47" s="22" t="str">
        <f t="shared" si="24"/>
        <v>9</v>
      </c>
    </row>
    <row r="48" spans="1:25" x14ac:dyDescent="0.2">
      <c r="A48" s="20">
        <v>6</v>
      </c>
      <c r="B48" s="33">
        <v>14</v>
      </c>
      <c r="C48" s="177" t="s">
        <v>270</v>
      </c>
      <c r="D48" s="32" t="s">
        <v>271</v>
      </c>
      <c r="E48" s="21" t="s">
        <v>81</v>
      </c>
      <c r="F48" s="5">
        <v>3</v>
      </c>
      <c r="G48" s="6">
        <v>8.6999999999999993</v>
      </c>
      <c r="H48" s="76">
        <f t="shared" si="17"/>
        <v>11.7</v>
      </c>
      <c r="I48" s="5">
        <v>3</v>
      </c>
      <c r="J48" s="6">
        <v>7.9</v>
      </c>
      <c r="K48" s="76">
        <f t="shared" si="18"/>
        <v>10.9</v>
      </c>
      <c r="L48" s="5">
        <v>2</v>
      </c>
      <c r="M48" s="6">
        <v>8.5</v>
      </c>
      <c r="N48" s="76">
        <f t="shared" si="19"/>
        <v>10.5</v>
      </c>
      <c r="O48" s="5">
        <v>4</v>
      </c>
      <c r="P48" s="6">
        <v>9.5</v>
      </c>
      <c r="Q48" s="76">
        <f t="shared" si="20"/>
        <v>13.5</v>
      </c>
      <c r="R48" s="40">
        <v>3</v>
      </c>
      <c r="S48" s="25">
        <v>7.95</v>
      </c>
      <c r="T48" s="77">
        <f t="shared" si="21"/>
        <v>10.95</v>
      </c>
      <c r="U48" s="40">
        <v>3</v>
      </c>
      <c r="V48" s="25">
        <v>8.8000000000000007</v>
      </c>
      <c r="W48" s="76">
        <f t="shared" si="22"/>
        <v>11.8</v>
      </c>
      <c r="X48" s="80">
        <f t="shared" si="23"/>
        <v>69.349999999999994</v>
      </c>
      <c r="Y48" s="22" t="str">
        <f t="shared" ref="Y48:Y54" si="25">IF(X48&gt;72,"10",IF(X48&gt;69,"9",IF(X48&gt;66,"8",IF(X48&gt;63,"7",IF(X48&gt;60,"6",IF(X48&gt;57,"5",IF(X48&gt;54,"4",IF(X48&gt;51,"3","2"))))))))</f>
        <v>9</v>
      </c>
    </row>
    <row r="49" spans="1:30" x14ac:dyDescent="0.2">
      <c r="A49" s="20">
        <v>7</v>
      </c>
      <c r="B49" s="33">
        <v>18</v>
      </c>
      <c r="C49" s="177" t="s">
        <v>277</v>
      </c>
      <c r="D49" s="32" t="s">
        <v>278</v>
      </c>
      <c r="E49" s="21" t="s">
        <v>245</v>
      </c>
      <c r="F49" s="5">
        <v>3</v>
      </c>
      <c r="G49" s="6">
        <v>8.5500000000000007</v>
      </c>
      <c r="H49" s="76">
        <f t="shared" si="17"/>
        <v>11.55</v>
      </c>
      <c r="I49" s="5">
        <v>2</v>
      </c>
      <c r="J49" s="6">
        <v>8.9</v>
      </c>
      <c r="K49" s="76">
        <f t="shared" si="18"/>
        <v>10.9</v>
      </c>
      <c r="L49" s="5">
        <v>1</v>
      </c>
      <c r="M49" s="6">
        <v>8.4</v>
      </c>
      <c r="N49" s="76">
        <f t="shared" si="19"/>
        <v>9.4</v>
      </c>
      <c r="O49" s="5">
        <v>4</v>
      </c>
      <c r="P49" s="6">
        <v>9.4</v>
      </c>
      <c r="Q49" s="76">
        <f t="shared" si="20"/>
        <v>13.4</v>
      </c>
      <c r="R49" s="40">
        <v>3</v>
      </c>
      <c r="S49" s="25">
        <v>7.4</v>
      </c>
      <c r="T49" s="77">
        <f t="shared" si="21"/>
        <v>10.4</v>
      </c>
      <c r="U49" s="40">
        <v>3</v>
      </c>
      <c r="V49" s="25">
        <v>8.9</v>
      </c>
      <c r="W49" s="76">
        <f t="shared" si="22"/>
        <v>11.9</v>
      </c>
      <c r="X49" s="80">
        <f t="shared" si="23"/>
        <v>67.55</v>
      </c>
      <c r="Y49" s="22" t="str">
        <f t="shared" si="25"/>
        <v>8</v>
      </c>
    </row>
    <row r="50" spans="1:30" x14ac:dyDescent="0.2">
      <c r="A50" s="20">
        <v>8</v>
      </c>
      <c r="B50" s="33">
        <v>20</v>
      </c>
      <c r="C50" s="177" t="s">
        <v>280</v>
      </c>
      <c r="D50" s="32" t="s">
        <v>247</v>
      </c>
      <c r="E50" s="21" t="s">
        <v>281</v>
      </c>
      <c r="F50" s="5">
        <v>2</v>
      </c>
      <c r="G50" s="6">
        <v>8.5500000000000007</v>
      </c>
      <c r="H50" s="76">
        <f t="shared" si="17"/>
        <v>10.55</v>
      </c>
      <c r="I50" s="5">
        <v>1</v>
      </c>
      <c r="J50" s="6">
        <v>8</v>
      </c>
      <c r="K50" s="76">
        <f t="shared" si="18"/>
        <v>9</v>
      </c>
      <c r="L50" s="5">
        <v>1</v>
      </c>
      <c r="M50" s="6">
        <v>7</v>
      </c>
      <c r="N50" s="76">
        <f t="shared" si="19"/>
        <v>8</v>
      </c>
      <c r="O50" s="5">
        <v>3</v>
      </c>
      <c r="P50" s="6">
        <v>8.85</v>
      </c>
      <c r="Q50" s="76">
        <f t="shared" si="20"/>
        <v>11.85</v>
      </c>
      <c r="R50" s="40">
        <v>1</v>
      </c>
      <c r="S50" s="25">
        <v>7.5</v>
      </c>
      <c r="T50" s="77">
        <f t="shared" si="21"/>
        <v>8.5</v>
      </c>
      <c r="U50" s="40">
        <v>2</v>
      </c>
      <c r="V50" s="25">
        <v>8.4499999999999993</v>
      </c>
      <c r="W50" s="76">
        <f t="shared" si="22"/>
        <v>10.45</v>
      </c>
      <c r="X50" s="80">
        <f t="shared" si="23"/>
        <v>58.349999999999994</v>
      </c>
      <c r="Y50" s="22" t="str">
        <f t="shared" si="25"/>
        <v>5</v>
      </c>
    </row>
    <row r="51" spans="1:30" x14ac:dyDescent="0.2">
      <c r="A51" s="20">
        <v>9</v>
      </c>
      <c r="B51" s="33">
        <v>11</v>
      </c>
      <c r="C51" s="177" t="s">
        <v>264</v>
      </c>
      <c r="D51" s="32" t="s">
        <v>265</v>
      </c>
      <c r="E51" s="21" t="s">
        <v>80</v>
      </c>
      <c r="F51" s="22">
        <v>2</v>
      </c>
      <c r="G51" s="6">
        <v>8.85</v>
      </c>
      <c r="H51" s="76">
        <f t="shared" si="17"/>
        <v>10.85</v>
      </c>
      <c r="I51" s="5">
        <v>2</v>
      </c>
      <c r="J51" s="6">
        <v>8.6999999999999993</v>
      </c>
      <c r="K51" s="76">
        <f t="shared" si="18"/>
        <v>10.7</v>
      </c>
      <c r="L51" s="5">
        <v>2</v>
      </c>
      <c r="M51" s="6">
        <v>6.4</v>
      </c>
      <c r="N51" s="76">
        <f t="shared" si="19"/>
        <v>6.4</v>
      </c>
      <c r="O51" s="5">
        <v>1</v>
      </c>
      <c r="P51" s="6">
        <v>9.15</v>
      </c>
      <c r="Q51" s="76">
        <f t="shared" si="20"/>
        <v>10.15</v>
      </c>
      <c r="R51" s="40">
        <v>2</v>
      </c>
      <c r="S51" s="25">
        <v>7.15</v>
      </c>
      <c r="T51" s="77">
        <f t="shared" si="21"/>
        <v>9.15</v>
      </c>
      <c r="U51" s="40">
        <v>2</v>
      </c>
      <c r="V51" s="25">
        <v>8.15</v>
      </c>
      <c r="W51" s="76">
        <f t="shared" si="22"/>
        <v>10.15</v>
      </c>
      <c r="X51" s="80">
        <f t="shared" si="23"/>
        <v>57.399999999999991</v>
      </c>
      <c r="Y51" s="22" t="str">
        <f t="shared" si="25"/>
        <v>5</v>
      </c>
    </row>
    <row r="52" spans="1:30" x14ac:dyDescent="0.2">
      <c r="A52" s="20">
        <v>10</v>
      </c>
      <c r="B52" s="33">
        <v>12</v>
      </c>
      <c r="C52" s="177" t="s">
        <v>266</v>
      </c>
      <c r="D52" s="32" t="s">
        <v>267</v>
      </c>
      <c r="E52" s="21" t="s">
        <v>80</v>
      </c>
      <c r="F52" s="5" t="s">
        <v>305</v>
      </c>
      <c r="G52" s="6"/>
      <c r="H52" s="76">
        <f t="shared" si="17"/>
        <v>0</v>
      </c>
      <c r="I52" s="5" t="s">
        <v>305</v>
      </c>
      <c r="J52" s="6"/>
      <c r="K52" s="76">
        <f t="shared" si="18"/>
        <v>0</v>
      </c>
      <c r="L52" s="5" t="s">
        <v>305</v>
      </c>
      <c r="M52" s="6"/>
      <c r="N52" s="76">
        <f t="shared" si="19"/>
        <v>0</v>
      </c>
      <c r="O52" s="5" t="s">
        <v>305</v>
      </c>
      <c r="P52" s="6"/>
      <c r="Q52" s="76">
        <f t="shared" si="20"/>
        <v>0</v>
      </c>
      <c r="R52" s="40" t="s">
        <v>305</v>
      </c>
      <c r="S52" s="25"/>
      <c r="T52" s="77">
        <f t="shared" si="21"/>
        <v>0</v>
      </c>
      <c r="U52" s="40" t="s">
        <v>305</v>
      </c>
      <c r="V52" s="25"/>
      <c r="W52" s="76">
        <f t="shared" si="22"/>
        <v>0</v>
      </c>
      <c r="X52" s="80">
        <f t="shared" si="23"/>
        <v>0</v>
      </c>
      <c r="Y52" s="22" t="str">
        <f t="shared" si="25"/>
        <v>2</v>
      </c>
    </row>
    <row r="53" spans="1:30" x14ac:dyDescent="0.2">
      <c r="A53" s="20">
        <v>11</v>
      </c>
      <c r="B53" s="33">
        <v>13</v>
      </c>
      <c r="C53" s="177" t="s">
        <v>268</v>
      </c>
      <c r="D53" s="32" t="s">
        <v>269</v>
      </c>
      <c r="E53" s="21" t="s">
        <v>81</v>
      </c>
      <c r="F53" s="5" t="s">
        <v>305</v>
      </c>
      <c r="G53" s="6"/>
      <c r="H53" s="76">
        <f t="shared" si="17"/>
        <v>0</v>
      </c>
      <c r="I53" s="5" t="s">
        <v>305</v>
      </c>
      <c r="J53" s="6"/>
      <c r="K53" s="76">
        <f t="shared" si="18"/>
        <v>0</v>
      </c>
      <c r="L53" s="5" t="s">
        <v>305</v>
      </c>
      <c r="M53" s="6"/>
      <c r="N53" s="76">
        <f t="shared" si="19"/>
        <v>0</v>
      </c>
      <c r="O53" s="5" t="s">
        <v>305</v>
      </c>
      <c r="P53" s="6"/>
      <c r="Q53" s="76">
        <f t="shared" si="20"/>
        <v>0</v>
      </c>
      <c r="R53" s="154" t="s">
        <v>305</v>
      </c>
      <c r="S53" s="25"/>
      <c r="T53" s="77">
        <f t="shared" si="21"/>
        <v>0</v>
      </c>
      <c r="U53" s="154" t="s">
        <v>305</v>
      </c>
      <c r="V53" s="25"/>
      <c r="W53" s="76">
        <f t="shared" si="22"/>
        <v>0</v>
      </c>
      <c r="X53" s="80">
        <f t="shared" si="23"/>
        <v>0</v>
      </c>
      <c r="Y53" s="22" t="str">
        <f t="shared" si="25"/>
        <v>2</v>
      </c>
    </row>
    <row r="54" spans="1:30" x14ac:dyDescent="0.2">
      <c r="A54" s="20">
        <v>12</v>
      </c>
      <c r="B54" s="33">
        <v>21</v>
      </c>
      <c r="C54" s="177"/>
      <c r="D54" s="32"/>
      <c r="E54" s="21"/>
      <c r="F54" s="5"/>
      <c r="G54" s="6"/>
      <c r="H54" s="76">
        <f t="shared" ref="H54" si="26">IF(G54&gt;=7,CHOOSE(F54,G54+1,G54+2,G54+3,G54+4,G54+5),G54)</f>
        <v>0</v>
      </c>
      <c r="I54" s="5"/>
      <c r="J54" s="6"/>
      <c r="K54" s="76">
        <f t="shared" ref="K54" si="27">IF(J54&gt;=7,CHOOSE(I54,J54+1,J54+2,J54+3,J54+4,J54+5),J54)</f>
        <v>0</v>
      </c>
      <c r="L54" s="5"/>
      <c r="M54" s="6"/>
      <c r="N54" s="76">
        <f t="shared" ref="N54" si="28">IF(M54&gt;=7,CHOOSE(L54,M54+1,M54+2,M54+3,M54+4,M54+5),M54)</f>
        <v>0</v>
      </c>
      <c r="O54" s="5"/>
      <c r="P54" s="6"/>
      <c r="Q54" s="76">
        <f t="shared" ref="Q54" si="29">IF(P54&gt;=7,CHOOSE(O54,P54+1,P54+2,P54+3,P54+4,P54+5),P54)</f>
        <v>0</v>
      </c>
      <c r="R54" s="40"/>
      <c r="S54" s="25"/>
      <c r="T54" s="77">
        <f t="shared" ref="T54" si="30">IF(S54&gt;=7,CHOOSE(R54,S54+1,S54+2,S54+3,S54+4,S54+5),S54)</f>
        <v>0</v>
      </c>
      <c r="U54" s="40"/>
      <c r="V54" s="25"/>
      <c r="W54" s="76">
        <f t="shared" ref="W54" si="31">IF(V54&gt;=7,CHOOSE(U54,V54+1,V54+2,V54+3,V54+4,V54+5),V54)</f>
        <v>0</v>
      </c>
      <c r="X54" s="80">
        <f t="shared" ref="X54" si="32">H54+K54+N54+Q54+T54+W54</f>
        <v>0</v>
      </c>
      <c r="Y54" s="22" t="str">
        <f t="shared" si="25"/>
        <v>2</v>
      </c>
    </row>
    <row r="55" spans="1:30" ht="13.5" thickBot="1" x14ac:dyDescent="0.25">
      <c r="A55" s="162"/>
      <c r="B55" s="35"/>
      <c r="C55" s="171"/>
      <c r="D55" s="37"/>
      <c r="E55" s="44"/>
      <c r="F55" s="7"/>
      <c r="G55" s="8"/>
      <c r="H55" s="78">
        <v>0</v>
      </c>
      <c r="I55" s="7"/>
      <c r="J55" s="8"/>
      <c r="K55" s="78">
        <v>0</v>
      </c>
      <c r="L55" s="7"/>
      <c r="M55" s="8"/>
      <c r="N55" s="78">
        <v>0</v>
      </c>
      <c r="O55" s="7"/>
      <c r="P55" s="8"/>
      <c r="Q55" s="78">
        <v>0</v>
      </c>
      <c r="R55" s="159"/>
      <c r="S55" s="26"/>
      <c r="T55" s="78">
        <v>0</v>
      </c>
      <c r="U55" s="159"/>
      <c r="V55" s="26"/>
      <c r="W55" s="78">
        <v>0</v>
      </c>
      <c r="X55" s="81">
        <f t="shared" ref="X55" si="33">H55+K55+N55+Q55+T55+W55</f>
        <v>0</v>
      </c>
      <c r="Y55" s="22" t="str">
        <f t="shared" si="24"/>
        <v>2</v>
      </c>
    </row>
    <row r="56" spans="1:30" ht="13.5" thickTop="1" x14ac:dyDescent="0.2">
      <c r="B56" s="45"/>
      <c r="C56" s="32"/>
      <c r="D56" s="32"/>
      <c r="E56" s="32"/>
      <c r="F56" s="45"/>
      <c r="G56" s="23"/>
      <c r="H56" s="23"/>
      <c r="I56" s="45"/>
      <c r="J56" s="23"/>
      <c r="K56" s="23"/>
      <c r="L56" s="45"/>
      <c r="M56" s="23"/>
      <c r="N56" s="23"/>
      <c r="O56" s="45"/>
      <c r="P56" s="23"/>
      <c r="Q56" s="23"/>
      <c r="R56" s="48"/>
      <c r="S56" s="23"/>
      <c r="T56" s="23"/>
      <c r="U56" s="48"/>
      <c r="V56" s="23"/>
      <c r="W56" s="23"/>
      <c r="X56" s="49"/>
    </row>
    <row r="57" spans="1:30" ht="13.5" thickBot="1" x14ac:dyDescent="0.25">
      <c r="B57" s="45"/>
      <c r="C57" s="32"/>
      <c r="D57" s="32"/>
      <c r="E57" s="32"/>
      <c r="F57" s="45"/>
      <c r="G57" s="23"/>
      <c r="H57" s="23"/>
      <c r="I57" s="45"/>
      <c r="J57" s="23"/>
      <c r="K57" s="23"/>
      <c r="L57" s="45"/>
      <c r="M57" s="23"/>
      <c r="N57" s="23"/>
      <c r="O57" s="45"/>
      <c r="P57" s="23"/>
      <c r="Q57" s="23"/>
      <c r="R57" s="48"/>
      <c r="S57" s="23"/>
      <c r="T57" s="23"/>
      <c r="U57" s="48"/>
      <c r="V57" s="23"/>
      <c r="W57" s="23"/>
      <c r="X57" s="49"/>
    </row>
    <row r="58" spans="1:30" ht="14.25" thickTop="1" thickBot="1" x14ac:dyDescent="0.25">
      <c r="B58" s="18"/>
      <c r="C58" s="189" t="s">
        <v>64</v>
      </c>
      <c r="D58" s="187"/>
      <c r="E58" s="188"/>
      <c r="F58" s="190" t="s">
        <v>1</v>
      </c>
      <c r="G58" s="190"/>
      <c r="H58" s="190"/>
      <c r="I58" s="190" t="s">
        <v>11</v>
      </c>
      <c r="J58" s="190"/>
      <c r="K58" s="190"/>
      <c r="L58" s="190" t="s">
        <v>12</v>
      </c>
      <c r="M58" s="190"/>
      <c r="N58" s="190"/>
      <c r="O58" s="190" t="s">
        <v>13</v>
      </c>
      <c r="P58" s="190"/>
      <c r="Q58" s="190"/>
      <c r="R58" s="183" t="s">
        <v>14</v>
      </c>
      <c r="S58" s="184"/>
      <c r="T58" s="185"/>
      <c r="U58" s="183" t="s">
        <v>15</v>
      </c>
      <c r="V58" s="184"/>
      <c r="W58" s="185"/>
      <c r="X58" s="1" t="s">
        <v>2</v>
      </c>
    </row>
    <row r="59" spans="1:30" ht="24" thickTop="1" thickBot="1" x14ac:dyDescent="0.25">
      <c r="A59" s="20" t="s">
        <v>9</v>
      </c>
      <c r="B59" s="14"/>
      <c r="C59" s="166" t="s">
        <v>175</v>
      </c>
      <c r="D59" s="13" t="s">
        <v>176</v>
      </c>
      <c r="E59" s="12" t="s">
        <v>5</v>
      </c>
      <c r="F59" s="2" t="s">
        <v>0</v>
      </c>
      <c r="G59" s="2" t="s">
        <v>3</v>
      </c>
      <c r="H59" s="3" t="s">
        <v>7</v>
      </c>
      <c r="I59" s="2" t="s">
        <v>0</v>
      </c>
      <c r="J59" s="2" t="s">
        <v>3</v>
      </c>
      <c r="K59" s="2" t="s">
        <v>6</v>
      </c>
      <c r="L59" s="2" t="s">
        <v>0</v>
      </c>
      <c r="M59" s="2" t="s">
        <v>3</v>
      </c>
      <c r="N59" s="2" t="s">
        <v>6</v>
      </c>
      <c r="O59" s="2" t="s">
        <v>0</v>
      </c>
      <c r="P59" s="2" t="s">
        <v>3</v>
      </c>
      <c r="Q59" s="2" t="s">
        <v>6</v>
      </c>
      <c r="R59" s="27" t="s">
        <v>16</v>
      </c>
      <c r="S59" s="2" t="s">
        <v>17</v>
      </c>
      <c r="T59" s="2" t="s">
        <v>20</v>
      </c>
      <c r="U59" s="27" t="s">
        <v>16</v>
      </c>
      <c r="V59" s="2" t="s">
        <v>17</v>
      </c>
      <c r="W59" s="2" t="s">
        <v>20</v>
      </c>
      <c r="X59" s="4"/>
    </row>
    <row r="60" spans="1:30" ht="13.5" thickTop="1" x14ac:dyDescent="0.2">
      <c r="A60" s="20">
        <v>1</v>
      </c>
      <c r="B60" s="51">
        <v>315</v>
      </c>
      <c r="C60" s="34" t="s">
        <v>242</v>
      </c>
      <c r="D60" s="32" t="s">
        <v>233</v>
      </c>
      <c r="E60" s="153" t="s">
        <v>118</v>
      </c>
      <c r="F60" s="5">
        <v>5</v>
      </c>
      <c r="G60" s="6">
        <v>9.5500000000000007</v>
      </c>
      <c r="H60" s="75">
        <f t="shared" ref="H60:H85" si="34">IF(G60&gt;=7,CHOOSE(F60,G60+1,G60+2,G60+3,G60+4,G60+5),G60)</f>
        <v>14.55</v>
      </c>
      <c r="I60" s="5">
        <v>5</v>
      </c>
      <c r="J60" s="6">
        <v>8.9</v>
      </c>
      <c r="K60" s="75">
        <f t="shared" ref="K60:K85" si="35">IF(J60&gt;=7,CHOOSE(I60,J60+1,J60+2,J60+3,J60+4,J60+5),J60)</f>
        <v>13.9</v>
      </c>
      <c r="L60" s="5">
        <v>5</v>
      </c>
      <c r="M60" s="6">
        <v>7</v>
      </c>
      <c r="N60" s="75">
        <f t="shared" ref="N60:N85" si="36">IF(M60&gt;=7,CHOOSE(L60,M60+1,M60+2,M60+3,M60+4,M60+5),M60)</f>
        <v>12</v>
      </c>
      <c r="O60" s="5">
        <v>5</v>
      </c>
      <c r="P60" s="6">
        <v>9.1999999999999993</v>
      </c>
      <c r="Q60" s="76">
        <f t="shared" ref="Q60:Q85" si="37">IF(P60&gt;=7,CHOOSE(O60,P60+1,P60+2,P60+3,P60+4,P60+5),P60)</f>
        <v>14.2</v>
      </c>
      <c r="R60" s="39">
        <v>5</v>
      </c>
      <c r="S60" s="24">
        <v>10</v>
      </c>
      <c r="T60" s="75">
        <f t="shared" ref="T60:T85" si="38">IF(S60&gt;=7,CHOOSE(R60,S60+1,S60+2,S60+3,S60+4,S60+5),S60)</f>
        <v>15</v>
      </c>
      <c r="U60" s="39">
        <v>5</v>
      </c>
      <c r="V60" s="24">
        <v>9.5</v>
      </c>
      <c r="W60" s="75">
        <f t="shared" ref="W60:W85" si="39">IF(V60&gt;=7,CHOOSE(U60,V60+1,V60+2,V60+3,V60+4,V60+5),V60)</f>
        <v>14.5</v>
      </c>
      <c r="X60" s="79">
        <f t="shared" ref="X60:X85" si="40">H60+K60+N60+Q60+T60+W60</f>
        <v>84.15</v>
      </c>
      <c r="Y60" s="22" t="str">
        <f t="shared" ref="Y60:Y65" si="41">IF(X60&gt;72,"10",IF(X60&gt;69,"9",IF(X60&gt;66,"8",IF(X60&gt;63,"7",IF(X60&gt;60,"6",IF(X60&gt;57,"5",IF(X60&gt;54,"4",IF(X60&gt;51,"3","2"))))))))</f>
        <v>10</v>
      </c>
      <c r="AA60" s="147"/>
      <c r="AB60" s="147"/>
      <c r="AC60" s="148"/>
      <c r="AD60" s="149"/>
    </row>
    <row r="61" spans="1:30" x14ac:dyDescent="0.2">
      <c r="A61" s="20">
        <v>2</v>
      </c>
      <c r="B61" s="33">
        <v>304</v>
      </c>
      <c r="C61" s="34" t="s">
        <v>228</v>
      </c>
      <c r="D61" s="32" t="s">
        <v>227</v>
      </c>
      <c r="E61" s="46" t="s">
        <v>81</v>
      </c>
      <c r="F61" s="5">
        <v>5</v>
      </c>
      <c r="G61" s="6">
        <v>9.35</v>
      </c>
      <c r="H61" s="76">
        <f t="shared" si="34"/>
        <v>14.35</v>
      </c>
      <c r="I61" s="5">
        <v>5</v>
      </c>
      <c r="J61" s="6">
        <v>8.9</v>
      </c>
      <c r="K61" s="76">
        <f t="shared" si="35"/>
        <v>13.9</v>
      </c>
      <c r="L61" s="5">
        <v>4</v>
      </c>
      <c r="M61" s="6">
        <v>7.55</v>
      </c>
      <c r="N61" s="76">
        <f t="shared" si="36"/>
        <v>11.55</v>
      </c>
      <c r="O61" s="5">
        <v>5</v>
      </c>
      <c r="P61" s="6">
        <v>9.35</v>
      </c>
      <c r="Q61" s="76">
        <f t="shared" si="37"/>
        <v>14.35</v>
      </c>
      <c r="R61" s="40">
        <v>5</v>
      </c>
      <c r="S61" s="25">
        <v>8.1999999999999993</v>
      </c>
      <c r="T61" s="76">
        <f t="shared" si="38"/>
        <v>13.2</v>
      </c>
      <c r="U61" s="40">
        <v>5</v>
      </c>
      <c r="V61" s="25">
        <v>8.9</v>
      </c>
      <c r="W61" s="76">
        <f t="shared" si="39"/>
        <v>13.9</v>
      </c>
      <c r="X61" s="80">
        <f t="shared" si="40"/>
        <v>81.25</v>
      </c>
      <c r="Y61" s="22" t="str">
        <f t="shared" si="41"/>
        <v>10</v>
      </c>
      <c r="AA61" s="147"/>
      <c r="AB61" s="147"/>
      <c r="AC61" s="148"/>
      <c r="AD61" s="149"/>
    </row>
    <row r="62" spans="1:30" x14ac:dyDescent="0.2">
      <c r="A62" s="20">
        <v>3</v>
      </c>
      <c r="B62" s="33">
        <v>312</v>
      </c>
      <c r="C62" s="34" t="s">
        <v>238</v>
      </c>
      <c r="D62" s="32" t="s">
        <v>239</v>
      </c>
      <c r="E62" s="46" t="s">
        <v>118</v>
      </c>
      <c r="F62" s="5">
        <v>4</v>
      </c>
      <c r="G62" s="6">
        <v>8.9499999999999993</v>
      </c>
      <c r="H62" s="76">
        <f t="shared" si="34"/>
        <v>12.95</v>
      </c>
      <c r="I62" s="5">
        <v>5</v>
      </c>
      <c r="J62" s="6">
        <v>9.3000000000000007</v>
      </c>
      <c r="K62" s="76">
        <f t="shared" si="35"/>
        <v>14.3</v>
      </c>
      <c r="L62" s="5">
        <v>5</v>
      </c>
      <c r="M62" s="6">
        <v>7.75</v>
      </c>
      <c r="N62" s="76">
        <f t="shared" si="36"/>
        <v>12.75</v>
      </c>
      <c r="O62" s="5">
        <v>5</v>
      </c>
      <c r="P62" s="6">
        <v>9.5</v>
      </c>
      <c r="Q62" s="76">
        <f t="shared" si="37"/>
        <v>14.5</v>
      </c>
      <c r="R62" s="40">
        <v>4</v>
      </c>
      <c r="S62" s="25">
        <v>9</v>
      </c>
      <c r="T62" s="76">
        <f t="shared" si="38"/>
        <v>13</v>
      </c>
      <c r="U62" s="40">
        <v>4</v>
      </c>
      <c r="V62" s="25">
        <v>8.6</v>
      </c>
      <c r="W62" s="76">
        <f t="shared" si="39"/>
        <v>12.6</v>
      </c>
      <c r="X62" s="80">
        <f t="shared" si="40"/>
        <v>80.099999999999994</v>
      </c>
      <c r="Y62" s="22" t="str">
        <f t="shared" si="41"/>
        <v>10</v>
      </c>
      <c r="AA62" s="147"/>
      <c r="AB62" s="147"/>
      <c r="AC62" s="148"/>
      <c r="AD62" s="149"/>
    </row>
    <row r="63" spans="1:30" x14ac:dyDescent="0.2">
      <c r="A63" s="20">
        <v>4</v>
      </c>
      <c r="B63" s="33">
        <v>314</v>
      </c>
      <c r="C63" s="34" t="s">
        <v>243</v>
      </c>
      <c r="D63" s="32" t="s">
        <v>241</v>
      </c>
      <c r="E63" s="46" t="s">
        <v>118</v>
      </c>
      <c r="F63" s="5">
        <v>3</v>
      </c>
      <c r="G63" s="6">
        <v>9.0500000000000007</v>
      </c>
      <c r="H63" s="76">
        <f t="shared" si="34"/>
        <v>12.05</v>
      </c>
      <c r="I63" s="5">
        <v>4</v>
      </c>
      <c r="J63" s="6">
        <v>9.8000000000000007</v>
      </c>
      <c r="K63" s="76">
        <f t="shared" si="35"/>
        <v>13.8</v>
      </c>
      <c r="L63" s="5">
        <v>3</v>
      </c>
      <c r="M63" s="6">
        <v>9.3000000000000007</v>
      </c>
      <c r="N63" s="76">
        <f t="shared" si="36"/>
        <v>12.3</v>
      </c>
      <c r="O63" s="5">
        <v>5</v>
      </c>
      <c r="P63" s="6">
        <v>8.4499999999999993</v>
      </c>
      <c r="Q63" s="76">
        <f t="shared" si="37"/>
        <v>13.45</v>
      </c>
      <c r="R63" s="40">
        <v>3</v>
      </c>
      <c r="S63" s="25">
        <v>9.6999999999999993</v>
      </c>
      <c r="T63" s="76">
        <f t="shared" si="38"/>
        <v>12.7</v>
      </c>
      <c r="U63" s="40">
        <v>4</v>
      </c>
      <c r="V63" s="25">
        <v>8.9</v>
      </c>
      <c r="W63" s="76">
        <f t="shared" si="39"/>
        <v>12.9</v>
      </c>
      <c r="X63" s="80">
        <f t="shared" si="40"/>
        <v>77.200000000000017</v>
      </c>
      <c r="Y63" s="22" t="str">
        <f t="shared" si="41"/>
        <v>10</v>
      </c>
      <c r="AA63" s="147"/>
      <c r="AB63" s="147"/>
      <c r="AC63" s="148"/>
      <c r="AD63" s="149"/>
    </row>
    <row r="64" spans="1:30" x14ac:dyDescent="0.2">
      <c r="A64" s="20">
        <v>5</v>
      </c>
      <c r="B64" s="33">
        <v>305</v>
      </c>
      <c r="C64" s="34" t="s">
        <v>229</v>
      </c>
      <c r="D64" s="32" t="s">
        <v>230</v>
      </c>
      <c r="E64" s="46" t="s">
        <v>81</v>
      </c>
      <c r="F64" s="5">
        <v>4</v>
      </c>
      <c r="G64" s="6">
        <v>9.1999999999999993</v>
      </c>
      <c r="H64" s="76">
        <f t="shared" si="34"/>
        <v>13.2</v>
      </c>
      <c r="I64" s="5">
        <v>5</v>
      </c>
      <c r="J64" s="6">
        <v>8.8000000000000007</v>
      </c>
      <c r="K64" s="76">
        <f t="shared" si="35"/>
        <v>13.8</v>
      </c>
      <c r="L64" s="5">
        <v>4</v>
      </c>
      <c r="M64" s="6">
        <v>7.5</v>
      </c>
      <c r="N64" s="76">
        <f t="shared" si="36"/>
        <v>11.5</v>
      </c>
      <c r="O64" s="5">
        <v>5</v>
      </c>
      <c r="P64" s="6">
        <v>9.0500000000000007</v>
      </c>
      <c r="Q64" s="76">
        <f t="shared" si="37"/>
        <v>14.05</v>
      </c>
      <c r="R64" s="40">
        <v>4</v>
      </c>
      <c r="S64" s="25">
        <v>8.1999999999999993</v>
      </c>
      <c r="T64" s="76">
        <f t="shared" si="38"/>
        <v>12.2</v>
      </c>
      <c r="U64" s="40">
        <v>4</v>
      </c>
      <c r="V64" s="25">
        <v>7.4</v>
      </c>
      <c r="W64" s="76">
        <f t="shared" si="39"/>
        <v>11.4</v>
      </c>
      <c r="X64" s="80">
        <f t="shared" si="40"/>
        <v>76.150000000000006</v>
      </c>
      <c r="Y64" s="22" t="str">
        <f t="shared" si="41"/>
        <v>10</v>
      </c>
      <c r="AA64" s="147"/>
      <c r="AB64" s="147"/>
      <c r="AC64" s="148"/>
      <c r="AD64" s="149"/>
    </row>
    <row r="65" spans="1:30" x14ac:dyDescent="0.2">
      <c r="A65" s="20">
        <v>6</v>
      </c>
      <c r="B65" s="33">
        <v>308</v>
      </c>
      <c r="C65" s="34" t="s">
        <v>232</v>
      </c>
      <c r="D65" s="32" t="s">
        <v>233</v>
      </c>
      <c r="E65" s="46" t="s">
        <v>97</v>
      </c>
      <c r="F65" s="5">
        <v>4</v>
      </c>
      <c r="G65" s="6">
        <v>9.0500000000000007</v>
      </c>
      <c r="H65" s="76">
        <f t="shared" si="34"/>
        <v>13.05</v>
      </c>
      <c r="I65" s="5">
        <v>3</v>
      </c>
      <c r="J65" s="6">
        <v>8.6</v>
      </c>
      <c r="K65" s="76">
        <f t="shared" si="35"/>
        <v>11.6</v>
      </c>
      <c r="L65" s="5">
        <v>4</v>
      </c>
      <c r="M65" s="6">
        <v>7.8</v>
      </c>
      <c r="N65" s="76">
        <f t="shared" si="36"/>
        <v>11.8</v>
      </c>
      <c r="O65" s="5">
        <v>5</v>
      </c>
      <c r="P65" s="6">
        <v>9.15</v>
      </c>
      <c r="Q65" s="76">
        <f t="shared" si="37"/>
        <v>14.15</v>
      </c>
      <c r="R65" s="40">
        <v>3</v>
      </c>
      <c r="S65" s="25">
        <v>9.1999999999999993</v>
      </c>
      <c r="T65" s="76">
        <f t="shared" si="38"/>
        <v>12.2</v>
      </c>
      <c r="U65" s="40">
        <v>3</v>
      </c>
      <c r="V65" s="25">
        <v>8.8000000000000007</v>
      </c>
      <c r="W65" s="76">
        <f t="shared" si="39"/>
        <v>11.8</v>
      </c>
      <c r="X65" s="80">
        <f t="shared" si="40"/>
        <v>74.599999999999994</v>
      </c>
      <c r="Y65" s="22" t="str">
        <f t="shared" si="41"/>
        <v>10</v>
      </c>
      <c r="AA65" s="147"/>
      <c r="AB65" s="147"/>
      <c r="AC65" s="148"/>
      <c r="AD65" s="149"/>
    </row>
    <row r="66" spans="1:30" x14ac:dyDescent="0.2">
      <c r="A66" s="20">
        <v>7</v>
      </c>
      <c r="B66" s="33">
        <v>317</v>
      </c>
      <c r="C66" s="34" t="s">
        <v>246</v>
      </c>
      <c r="D66" s="32" t="s">
        <v>247</v>
      </c>
      <c r="E66" s="46" t="s">
        <v>245</v>
      </c>
      <c r="F66" s="5">
        <v>3</v>
      </c>
      <c r="G66" s="6">
        <v>8.6999999999999993</v>
      </c>
      <c r="H66" s="76">
        <f t="shared" si="34"/>
        <v>11.7</v>
      </c>
      <c r="I66" s="5">
        <v>3</v>
      </c>
      <c r="J66" s="6">
        <v>9</v>
      </c>
      <c r="K66" s="76">
        <f t="shared" si="35"/>
        <v>12</v>
      </c>
      <c r="L66" s="5">
        <v>3</v>
      </c>
      <c r="M66" s="6">
        <v>9.0500000000000007</v>
      </c>
      <c r="N66" s="76">
        <f t="shared" si="36"/>
        <v>12.05</v>
      </c>
      <c r="O66" s="5">
        <v>5</v>
      </c>
      <c r="P66" s="6">
        <v>8.65</v>
      </c>
      <c r="Q66" s="76">
        <f t="shared" si="37"/>
        <v>13.65</v>
      </c>
      <c r="R66" s="40">
        <v>3</v>
      </c>
      <c r="S66" s="25">
        <v>9.3000000000000007</v>
      </c>
      <c r="T66" s="76">
        <f t="shared" si="38"/>
        <v>12.3</v>
      </c>
      <c r="U66" s="40">
        <v>3</v>
      </c>
      <c r="V66" s="25">
        <v>8.5500000000000007</v>
      </c>
      <c r="W66" s="76">
        <f t="shared" si="39"/>
        <v>11.55</v>
      </c>
      <c r="X66" s="80">
        <f t="shared" si="40"/>
        <v>73.25</v>
      </c>
      <c r="Y66" s="22" t="str">
        <f t="shared" ref="Y66:Y83" si="42">IF(X66&gt;72,"10",IF(X66&gt;69,"9",IF(X66&gt;66,"8",IF(X66&gt;63,"7",IF(X66&gt;60,"6",IF(X66&gt;57,"5",IF(X66&gt;54,"4",IF(X66&gt;51,"3","2"))))))))</f>
        <v>10</v>
      </c>
      <c r="AA66" s="147"/>
      <c r="AB66" s="147"/>
      <c r="AC66" s="148"/>
      <c r="AD66" s="149"/>
    </row>
    <row r="67" spans="1:30" x14ac:dyDescent="0.2">
      <c r="A67" s="20">
        <v>8</v>
      </c>
      <c r="B67" s="33">
        <v>300</v>
      </c>
      <c r="C67" s="34" t="s">
        <v>219</v>
      </c>
      <c r="D67" s="32" t="s">
        <v>220</v>
      </c>
      <c r="E67" s="46" t="s">
        <v>80</v>
      </c>
      <c r="F67" s="5">
        <v>4</v>
      </c>
      <c r="G67" s="6">
        <v>8.1999999999999993</v>
      </c>
      <c r="H67" s="76">
        <f t="shared" si="34"/>
        <v>12.2</v>
      </c>
      <c r="I67" s="5">
        <v>4</v>
      </c>
      <c r="J67" s="6">
        <v>8.4</v>
      </c>
      <c r="K67" s="76">
        <f t="shared" si="35"/>
        <v>12.4</v>
      </c>
      <c r="L67" s="5">
        <v>3</v>
      </c>
      <c r="M67" s="6">
        <v>7.3</v>
      </c>
      <c r="N67" s="76">
        <f t="shared" si="36"/>
        <v>10.3</v>
      </c>
      <c r="O67" s="5">
        <v>5</v>
      </c>
      <c r="P67" s="6">
        <v>8.6</v>
      </c>
      <c r="Q67" s="76">
        <f t="shared" si="37"/>
        <v>13.6</v>
      </c>
      <c r="R67" s="40">
        <v>3</v>
      </c>
      <c r="S67" s="25">
        <v>9.1</v>
      </c>
      <c r="T67" s="76">
        <f t="shared" si="38"/>
        <v>12.1</v>
      </c>
      <c r="U67" s="40">
        <v>3</v>
      </c>
      <c r="V67" s="25">
        <v>7.5</v>
      </c>
      <c r="W67" s="76">
        <f t="shared" si="39"/>
        <v>10.5</v>
      </c>
      <c r="X67" s="80">
        <f t="shared" si="40"/>
        <v>71.100000000000009</v>
      </c>
      <c r="Y67" s="22" t="str">
        <f t="shared" si="42"/>
        <v>9</v>
      </c>
      <c r="AA67" s="147"/>
      <c r="AB67" s="147"/>
      <c r="AC67" s="148"/>
      <c r="AD67" s="149"/>
    </row>
    <row r="68" spans="1:30" x14ac:dyDescent="0.2">
      <c r="A68" s="20">
        <v>9</v>
      </c>
      <c r="B68" s="33">
        <v>309</v>
      </c>
      <c r="C68" s="34" t="s">
        <v>234</v>
      </c>
      <c r="D68" s="32" t="s">
        <v>135</v>
      </c>
      <c r="E68" s="46" t="s">
        <v>104</v>
      </c>
      <c r="F68" s="5">
        <v>4</v>
      </c>
      <c r="G68" s="6">
        <v>8.9499999999999993</v>
      </c>
      <c r="H68" s="76">
        <f t="shared" si="34"/>
        <v>12.95</v>
      </c>
      <c r="I68" s="5">
        <v>4</v>
      </c>
      <c r="J68" s="6">
        <v>9.4</v>
      </c>
      <c r="K68" s="76">
        <f t="shared" si="35"/>
        <v>13.4</v>
      </c>
      <c r="L68" s="5">
        <v>3</v>
      </c>
      <c r="M68" s="6">
        <v>8.15</v>
      </c>
      <c r="N68" s="76">
        <f t="shared" si="36"/>
        <v>11.15</v>
      </c>
      <c r="O68" s="5">
        <v>5</v>
      </c>
      <c r="P68" s="6">
        <v>9.4</v>
      </c>
      <c r="Q68" s="76">
        <f t="shared" si="37"/>
        <v>14.4</v>
      </c>
      <c r="R68" s="40">
        <v>4</v>
      </c>
      <c r="S68" s="25">
        <v>9.5</v>
      </c>
      <c r="T68" s="76">
        <f t="shared" si="38"/>
        <v>13.5</v>
      </c>
      <c r="U68" s="40">
        <v>3</v>
      </c>
      <c r="V68" s="25">
        <v>5.7</v>
      </c>
      <c r="W68" s="76">
        <f t="shared" si="39"/>
        <v>5.7</v>
      </c>
      <c r="X68" s="80">
        <f t="shared" si="40"/>
        <v>71.100000000000009</v>
      </c>
      <c r="Y68" s="22" t="str">
        <f t="shared" si="42"/>
        <v>9</v>
      </c>
      <c r="AA68" s="147"/>
      <c r="AB68" s="147"/>
      <c r="AC68" s="148"/>
      <c r="AD68" s="149"/>
    </row>
    <row r="69" spans="1:30" x14ac:dyDescent="0.2">
      <c r="A69" s="20">
        <v>10</v>
      </c>
      <c r="B69" s="33">
        <v>307</v>
      </c>
      <c r="C69" s="34" t="s">
        <v>231</v>
      </c>
      <c r="D69" s="32" t="s">
        <v>111</v>
      </c>
      <c r="E69" s="46" t="s">
        <v>97</v>
      </c>
      <c r="F69" s="5">
        <v>5</v>
      </c>
      <c r="G69" s="6">
        <v>9.1</v>
      </c>
      <c r="H69" s="76">
        <f t="shared" si="34"/>
        <v>14.1</v>
      </c>
      <c r="I69" s="5">
        <v>3</v>
      </c>
      <c r="J69" s="6">
        <v>8.6</v>
      </c>
      <c r="K69" s="76">
        <f t="shared" si="35"/>
        <v>11.6</v>
      </c>
      <c r="L69" s="5">
        <v>3</v>
      </c>
      <c r="M69" s="6">
        <v>7.2</v>
      </c>
      <c r="N69" s="76">
        <f t="shared" si="36"/>
        <v>10.199999999999999</v>
      </c>
      <c r="O69" s="5">
        <v>5</v>
      </c>
      <c r="P69" s="6">
        <v>8.9</v>
      </c>
      <c r="Q69" s="76">
        <f t="shared" si="37"/>
        <v>13.9</v>
      </c>
      <c r="R69" s="40">
        <v>2</v>
      </c>
      <c r="S69" s="25">
        <v>9.4</v>
      </c>
      <c r="T69" s="76">
        <f t="shared" si="38"/>
        <v>11.4</v>
      </c>
      <c r="U69" s="40">
        <v>2</v>
      </c>
      <c r="V69" s="25">
        <v>7.7</v>
      </c>
      <c r="W69" s="76">
        <f t="shared" si="39"/>
        <v>9.6999999999999993</v>
      </c>
      <c r="X69" s="80">
        <f t="shared" si="40"/>
        <v>70.899999999999991</v>
      </c>
      <c r="Y69" s="22" t="str">
        <f t="shared" si="42"/>
        <v>9</v>
      </c>
      <c r="AA69" s="147"/>
      <c r="AB69" s="147"/>
      <c r="AC69" s="148"/>
      <c r="AD69" s="149"/>
    </row>
    <row r="70" spans="1:30" x14ac:dyDescent="0.2">
      <c r="A70" s="20">
        <v>11</v>
      </c>
      <c r="B70" s="33">
        <v>311</v>
      </c>
      <c r="C70" s="34" t="s">
        <v>203</v>
      </c>
      <c r="D70" s="32" t="s">
        <v>237</v>
      </c>
      <c r="E70" s="46" t="s">
        <v>104</v>
      </c>
      <c r="F70" s="5">
        <v>3</v>
      </c>
      <c r="G70" s="6">
        <v>9</v>
      </c>
      <c r="H70" s="76">
        <f t="shared" si="34"/>
        <v>12</v>
      </c>
      <c r="I70" s="5">
        <v>3</v>
      </c>
      <c r="J70" s="6">
        <v>9</v>
      </c>
      <c r="K70" s="76">
        <f t="shared" si="35"/>
        <v>12</v>
      </c>
      <c r="L70" s="5">
        <v>3</v>
      </c>
      <c r="M70" s="6">
        <v>8.8000000000000007</v>
      </c>
      <c r="N70" s="76">
        <f t="shared" si="36"/>
        <v>11.8</v>
      </c>
      <c r="O70" s="5">
        <v>4</v>
      </c>
      <c r="P70" s="6">
        <v>8.15</v>
      </c>
      <c r="Q70" s="76">
        <f t="shared" si="37"/>
        <v>12.15</v>
      </c>
      <c r="R70" s="40">
        <v>3</v>
      </c>
      <c r="S70" s="25">
        <v>9.1999999999999993</v>
      </c>
      <c r="T70" s="76">
        <f t="shared" si="38"/>
        <v>12.2</v>
      </c>
      <c r="U70" s="40">
        <v>3</v>
      </c>
      <c r="V70" s="25">
        <v>7.7</v>
      </c>
      <c r="W70" s="76">
        <f t="shared" si="39"/>
        <v>10.7</v>
      </c>
      <c r="X70" s="80">
        <f t="shared" si="40"/>
        <v>70.849999999999994</v>
      </c>
      <c r="Y70" s="22" t="str">
        <f t="shared" si="42"/>
        <v>9</v>
      </c>
      <c r="AA70" s="147"/>
      <c r="AB70" s="147"/>
      <c r="AC70" s="148"/>
      <c r="AD70" s="149"/>
    </row>
    <row r="71" spans="1:30" x14ac:dyDescent="0.2">
      <c r="A71" s="20">
        <v>12</v>
      </c>
      <c r="B71" s="33">
        <v>321</v>
      </c>
      <c r="C71" s="34" t="s">
        <v>253</v>
      </c>
      <c r="D71" s="32" t="s">
        <v>254</v>
      </c>
      <c r="E71" s="46" t="s">
        <v>245</v>
      </c>
      <c r="F71" s="5">
        <v>3</v>
      </c>
      <c r="G71" s="6">
        <v>9.1</v>
      </c>
      <c r="H71" s="76">
        <f t="shared" si="34"/>
        <v>12.1</v>
      </c>
      <c r="I71" s="5">
        <v>3</v>
      </c>
      <c r="J71" s="6">
        <v>8.3000000000000007</v>
      </c>
      <c r="K71" s="76">
        <f t="shared" si="35"/>
        <v>11.3</v>
      </c>
      <c r="L71" s="5">
        <v>3</v>
      </c>
      <c r="M71" s="6">
        <v>7.7</v>
      </c>
      <c r="N71" s="76">
        <f t="shared" si="36"/>
        <v>10.7</v>
      </c>
      <c r="O71" s="5">
        <v>5</v>
      </c>
      <c r="P71" s="6">
        <v>8.9499999999999993</v>
      </c>
      <c r="Q71" s="76">
        <f t="shared" si="37"/>
        <v>13.95</v>
      </c>
      <c r="R71" s="40">
        <v>2</v>
      </c>
      <c r="S71" s="25">
        <v>9.4</v>
      </c>
      <c r="T71" s="76">
        <f t="shared" si="38"/>
        <v>11.4</v>
      </c>
      <c r="U71" s="40">
        <v>3</v>
      </c>
      <c r="V71" s="25">
        <v>7.9</v>
      </c>
      <c r="W71" s="76">
        <f t="shared" si="39"/>
        <v>10.9</v>
      </c>
      <c r="X71" s="80">
        <f t="shared" si="40"/>
        <v>70.349999999999994</v>
      </c>
      <c r="Y71" s="22" t="str">
        <f t="shared" si="42"/>
        <v>9</v>
      </c>
      <c r="AA71" s="147"/>
      <c r="AB71" s="147"/>
      <c r="AC71" s="148"/>
      <c r="AD71" s="149"/>
    </row>
    <row r="72" spans="1:30" x14ac:dyDescent="0.2">
      <c r="A72" s="20">
        <v>13</v>
      </c>
      <c r="B72" s="33">
        <v>302</v>
      </c>
      <c r="C72" s="34" t="s">
        <v>223</v>
      </c>
      <c r="D72" s="32" t="s">
        <v>224</v>
      </c>
      <c r="E72" s="46" t="s">
        <v>80</v>
      </c>
      <c r="F72" s="5">
        <v>3</v>
      </c>
      <c r="G72" s="6">
        <v>8.5500000000000007</v>
      </c>
      <c r="H72" s="76">
        <f t="shared" si="34"/>
        <v>11.55</v>
      </c>
      <c r="I72" s="5">
        <v>3</v>
      </c>
      <c r="J72" s="6">
        <v>9.1999999999999993</v>
      </c>
      <c r="K72" s="76">
        <f t="shared" si="35"/>
        <v>12.2</v>
      </c>
      <c r="L72" s="5">
        <v>2</v>
      </c>
      <c r="M72" s="6">
        <v>7.8</v>
      </c>
      <c r="N72" s="76">
        <f t="shared" si="36"/>
        <v>9.8000000000000007</v>
      </c>
      <c r="O72" s="5">
        <v>5</v>
      </c>
      <c r="P72" s="6">
        <v>9.15</v>
      </c>
      <c r="Q72" s="76">
        <f t="shared" si="37"/>
        <v>14.15</v>
      </c>
      <c r="R72" s="40">
        <v>2</v>
      </c>
      <c r="S72" s="25">
        <v>9.6999999999999993</v>
      </c>
      <c r="T72" s="76">
        <f t="shared" si="38"/>
        <v>11.7</v>
      </c>
      <c r="U72" s="40">
        <v>2</v>
      </c>
      <c r="V72" s="25">
        <v>8.25</v>
      </c>
      <c r="W72" s="76">
        <f t="shared" si="39"/>
        <v>10.25</v>
      </c>
      <c r="X72" s="80">
        <f t="shared" si="40"/>
        <v>69.649999999999991</v>
      </c>
      <c r="Y72" s="22" t="str">
        <f t="shared" si="42"/>
        <v>9</v>
      </c>
      <c r="AA72" s="147"/>
      <c r="AB72" s="147"/>
      <c r="AC72" s="148"/>
      <c r="AD72" s="149"/>
    </row>
    <row r="73" spans="1:30" x14ac:dyDescent="0.2">
      <c r="A73" s="20">
        <v>14</v>
      </c>
      <c r="B73" s="33">
        <v>322</v>
      </c>
      <c r="C73" s="34" t="s">
        <v>255</v>
      </c>
      <c r="D73" s="32" t="s">
        <v>157</v>
      </c>
      <c r="E73" s="46" t="s">
        <v>153</v>
      </c>
      <c r="F73" s="5">
        <v>4</v>
      </c>
      <c r="G73" s="6">
        <v>8.5500000000000007</v>
      </c>
      <c r="H73" s="76">
        <f t="shared" si="34"/>
        <v>12.55</v>
      </c>
      <c r="I73" s="5">
        <v>4</v>
      </c>
      <c r="J73" s="6">
        <v>8.9</v>
      </c>
      <c r="K73" s="76">
        <f t="shared" si="35"/>
        <v>12.9</v>
      </c>
      <c r="L73" s="5">
        <v>4</v>
      </c>
      <c r="M73" s="6">
        <v>4.55</v>
      </c>
      <c r="N73" s="76">
        <f t="shared" si="36"/>
        <v>4.55</v>
      </c>
      <c r="O73" s="5">
        <v>4</v>
      </c>
      <c r="P73" s="6">
        <v>8.75</v>
      </c>
      <c r="Q73" s="76">
        <f t="shared" si="37"/>
        <v>12.75</v>
      </c>
      <c r="R73" s="40">
        <v>3</v>
      </c>
      <c r="S73" s="25">
        <v>9.6999999999999993</v>
      </c>
      <c r="T73" s="76">
        <f t="shared" si="38"/>
        <v>12.7</v>
      </c>
      <c r="U73" s="40">
        <v>4</v>
      </c>
      <c r="V73" s="25">
        <v>8.4</v>
      </c>
      <c r="W73" s="76">
        <f t="shared" si="39"/>
        <v>12.4</v>
      </c>
      <c r="X73" s="80">
        <f t="shared" si="40"/>
        <v>67.850000000000009</v>
      </c>
      <c r="Y73" s="22" t="str">
        <f t="shared" si="42"/>
        <v>8</v>
      </c>
      <c r="AA73" s="147"/>
      <c r="AB73" s="147"/>
      <c r="AC73" s="148"/>
      <c r="AD73" s="149"/>
    </row>
    <row r="74" spans="1:30" x14ac:dyDescent="0.2">
      <c r="A74" s="20">
        <v>15</v>
      </c>
      <c r="B74" s="33">
        <v>320</v>
      </c>
      <c r="C74" s="34" t="s">
        <v>252</v>
      </c>
      <c r="D74" s="32" t="s">
        <v>111</v>
      </c>
      <c r="E74" s="46" t="s">
        <v>245</v>
      </c>
      <c r="F74" s="5">
        <v>3</v>
      </c>
      <c r="G74" s="6">
        <v>9.1</v>
      </c>
      <c r="H74" s="76">
        <f t="shared" si="34"/>
        <v>12.1</v>
      </c>
      <c r="I74" s="5">
        <v>3</v>
      </c>
      <c r="J74" s="6">
        <v>9</v>
      </c>
      <c r="K74" s="76">
        <f t="shared" si="35"/>
        <v>12</v>
      </c>
      <c r="L74" s="5">
        <v>3</v>
      </c>
      <c r="M74" s="6">
        <v>6.85</v>
      </c>
      <c r="N74" s="76">
        <f t="shared" si="36"/>
        <v>6.85</v>
      </c>
      <c r="O74" s="5">
        <v>5</v>
      </c>
      <c r="P74" s="6">
        <v>9.15</v>
      </c>
      <c r="Q74" s="76">
        <f t="shared" si="37"/>
        <v>14.15</v>
      </c>
      <c r="R74" s="40">
        <v>3</v>
      </c>
      <c r="S74" s="25">
        <v>9.5</v>
      </c>
      <c r="T74" s="76">
        <f t="shared" si="38"/>
        <v>12.5</v>
      </c>
      <c r="U74" s="40">
        <v>3</v>
      </c>
      <c r="V74" s="25">
        <v>7.1</v>
      </c>
      <c r="W74" s="76">
        <f t="shared" si="39"/>
        <v>10.1</v>
      </c>
      <c r="X74" s="80">
        <f t="shared" si="40"/>
        <v>67.7</v>
      </c>
      <c r="Y74" s="22" t="str">
        <f t="shared" si="42"/>
        <v>8</v>
      </c>
      <c r="AA74" s="147"/>
      <c r="AB74" s="147"/>
      <c r="AC74" s="148"/>
      <c r="AD74" s="149"/>
    </row>
    <row r="75" spans="1:30" x14ac:dyDescent="0.2">
      <c r="A75" s="20">
        <v>16</v>
      </c>
      <c r="B75" s="33">
        <v>313</v>
      </c>
      <c r="C75" s="34" t="s">
        <v>240</v>
      </c>
      <c r="D75" s="32" t="s">
        <v>94</v>
      </c>
      <c r="E75" s="46" t="s">
        <v>118</v>
      </c>
      <c r="F75" s="5">
        <v>2</v>
      </c>
      <c r="G75" s="6">
        <v>8.6999999999999993</v>
      </c>
      <c r="H75" s="76">
        <f t="shared" si="34"/>
        <v>10.7</v>
      </c>
      <c r="I75" s="5">
        <v>3</v>
      </c>
      <c r="J75" s="6">
        <v>7.9</v>
      </c>
      <c r="K75" s="76">
        <f t="shared" si="35"/>
        <v>10.9</v>
      </c>
      <c r="L75" s="5">
        <v>2</v>
      </c>
      <c r="M75" s="6">
        <v>8.65</v>
      </c>
      <c r="N75" s="76">
        <f t="shared" si="36"/>
        <v>10.65</v>
      </c>
      <c r="O75" s="5">
        <v>4</v>
      </c>
      <c r="P75" s="6">
        <v>8.25</v>
      </c>
      <c r="Q75" s="76">
        <f t="shared" si="37"/>
        <v>12.25</v>
      </c>
      <c r="R75" s="40">
        <v>2</v>
      </c>
      <c r="S75" s="25">
        <v>9.6999999999999993</v>
      </c>
      <c r="T75" s="76">
        <f t="shared" si="38"/>
        <v>11.7</v>
      </c>
      <c r="U75" s="40">
        <v>3</v>
      </c>
      <c r="V75" s="25">
        <v>7.9</v>
      </c>
      <c r="W75" s="76">
        <f t="shared" si="39"/>
        <v>10.9</v>
      </c>
      <c r="X75" s="80">
        <f t="shared" si="40"/>
        <v>67.100000000000009</v>
      </c>
      <c r="Y75" s="22" t="str">
        <f t="shared" si="42"/>
        <v>8</v>
      </c>
      <c r="AA75" s="147"/>
      <c r="AB75" s="147"/>
      <c r="AC75" s="148"/>
      <c r="AD75" s="149"/>
    </row>
    <row r="76" spans="1:30" x14ac:dyDescent="0.2">
      <c r="A76" s="20">
        <v>17</v>
      </c>
      <c r="B76" s="33">
        <v>301</v>
      </c>
      <c r="C76" s="34" t="s">
        <v>221</v>
      </c>
      <c r="D76" s="32" t="s">
        <v>222</v>
      </c>
      <c r="E76" s="21" t="s">
        <v>80</v>
      </c>
      <c r="F76" s="5">
        <v>3</v>
      </c>
      <c r="G76" s="6">
        <v>8.85</v>
      </c>
      <c r="H76" s="76">
        <f t="shared" si="34"/>
        <v>11.85</v>
      </c>
      <c r="I76" s="5">
        <v>3</v>
      </c>
      <c r="J76" s="6">
        <v>8.4</v>
      </c>
      <c r="K76" s="76">
        <f t="shared" si="35"/>
        <v>11.4</v>
      </c>
      <c r="L76" s="5">
        <v>3</v>
      </c>
      <c r="M76" s="6">
        <v>7.4</v>
      </c>
      <c r="N76" s="76">
        <f t="shared" si="36"/>
        <v>10.4</v>
      </c>
      <c r="O76" s="5">
        <v>5</v>
      </c>
      <c r="P76" s="6">
        <v>7.8</v>
      </c>
      <c r="Q76" s="76">
        <f t="shared" si="37"/>
        <v>12.8</v>
      </c>
      <c r="R76" s="40">
        <v>2</v>
      </c>
      <c r="S76" s="25">
        <v>7.1</v>
      </c>
      <c r="T76" s="76">
        <f t="shared" si="38"/>
        <v>9.1</v>
      </c>
      <c r="U76" s="40">
        <v>2</v>
      </c>
      <c r="V76" s="25">
        <v>8.9</v>
      </c>
      <c r="W76" s="76">
        <f t="shared" si="39"/>
        <v>10.9</v>
      </c>
      <c r="X76" s="80">
        <f t="shared" si="40"/>
        <v>66.45</v>
      </c>
      <c r="Y76" s="22" t="str">
        <f t="shared" si="42"/>
        <v>8</v>
      </c>
      <c r="AA76" s="147"/>
      <c r="AB76" s="147"/>
      <c r="AC76" s="148"/>
      <c r="AD76" s="149"/>
    </row>
    <row r="77" spans="1:30" x14ac:dyDescent="0.2">
      <c r="A77" s="20">
        <v>18</v>
      </c>
      <c r="B77" s="33">
        <v>319</v>
      </c>
      <c r="C77" s="34" t="s">
        <v>250</v>
      </c>
      <c r="D77" s="32" t="s">
        <v>251</v>
      </c>
      <c r="E77" s="46" t="s">
        <v>245</v>
      </c>
      <c r="F77" s="5">
        <v>3</v>
      </c>
      <c r="G77" s="6">
        <v>8.3000000000000007</v>
      </c>
      <c r="H77" s="76">
        <f t="shared" si="34"/>
        <v>11.3</v>
      </c>
      <c r="I77" s="5">
        <v>3</v>
      </c>
      <c r="J77" s="6">
        <v>9.3000000000000007</v>
      </c>
      <c r="K77" s="76">
        <f t="shared" si="35"/>
        <v>12.3</v>
      </c>
      <c r="L77" s="5">
        <v>3</v>
      </c>
      <c r="M77" s="6">
        <v>6.85</v>
      </c>
      <c r="N77" s="76">
        <f t="shared" si="36"/>
        <v>6.85</v>
      </c>
      <c r="O77" s="5">
        <v>5</v>
      </c>
      <c r="P77" s="6">
        <v>7.9</v>
      </c>
      <c r="Q77" s="76">
        <f t="shared" si="37"/>
        <v>12.9</v>
      </c>
      <c r="R77" s="40">
        <v>2</v>
      </c>
      <c r="S77" s="25">
        <v>9.3000000000000007</v>
      </c>
      <c r="T77" s="76">
        <f t="shared" si="38"/>
        <v>11.3</v>
      </c>
      <c r="U77" s="40">
        <v>3</v>
      </c>
      <c r="V77" s="25">
        <v>8.1999999999999993</v>
      </c>
      <c r="W77" s="76">
        <f t="shared" si="39"/>
        <v>11.2</v>
      </c>
      <c r="X77" s="80">
        <f t="shared" si="40"/>
        <v>65.850000000000009</v>
      </c>
      <c r="Y77" s="22" t="str">
        <f t="shared" si="42"/>
        <v>7</v>
      </c>
      <c r="AA77" s="147"/>
      <c r="AB77" s="147"/>
      <c r="AC77" s="148"/>
      <c r="AD77" s="149"/>
    </row>
    <row r="78" spans="1:30" x14ac:dyDescent="0.2">
      <c r="A78" s="20">
        <v>19</v>
      </c>
      <c r="B78" s="33">
        <v>316</v>
      </c>
      <c r="C78" s="34" t="s">
        <v>244</v>
      </c>
      <c r="D78" s="32" t="s">
        <v>115</v>
      </c>
      <c r="E78" s="46" t="s">
        <v>245</v>
      </c>
      <c r="F78" s="5">
        <v>3</v>
      </c>
      <c r="G78" s="6">
        <v>8.1</v>
      </c>
      <c r="H78" s="76">
        <f t="shared" si="34"/>
        <v>11.1</v>
      </c>
      <c r="I78" s="5">
        <v>3</v>
      </c>
      <c r="J78" s="6">
        <v>7.6</v>
      </c>
      <c r="K78" s="76">
        <f t="shared" si="35"/>
        <v>10.6</v>
      </c>
      <c r="L78" s="5">
        <v>2</v>
      </c>
      <c r="M78" s="6">
        <v>7.45</v>
      </c>
      <c r="N78" s="76">
        <f t="shared" si="36"/>
        <v>9.4499999999999993</v>
      </c>
      <c r="O78" s="5">
        <v>4</v>
      </c>
      <c r="P78" s="6">
        <v>8.3000000000000007</v>
      </c>
      <c r="Q78" s="76">
        <f t="shared" si="37"/>
        <v>12.3</v>
      </c>
      <c r="R78" s="40">
        <v>2</v>
      </c>
      <c r="S78" s="25">
        <v>9.1999999999999993</v>
      </c>
      <c r="T78" s="76">
        <f t="shared" si="38"/>
        <v>11.2</v>
      </c>
      <c r="U78" s="40">
        <v>3</v>
      </c>
      <c r="V78" s="25">
        <v>8.1</v>
      </c>
      <c r="W78" s="76">
        <f t="shared" si="39"/>
        <v>11.1</v>
      </c>
      <c r="X78" s="80">
        <f t="shared" si="40"/>
        <v>65.75</v>
      </c>
      <c r="Y78" s="22" t="str">
        <f t="shared" si="42"/>
        <v>7</v>
      </c>
      <c r="AA78" s="147"/>
      <c r="AB78" s="147"/>
      <c r="AC78" s="148"/>
      <c r="AD78" s="149"/>
    </row>
    <row r="79" spans="1:30" x14ac:dyDescent="0.2">
      <c r="A79" s="20">
        <v>20</v>
      </c>
      <c r="B79" s="33">
        <v>310</v>
      </c>
      <c r="C79" s="34" t="s">
        <v>235</v>
      </c>
      <c r="D79" s="32" t="s">
        <v>236</v>
      </c>
      <c r="E79" s="46" t="s">
        <v>104</v>
      </c>
      <c r="F79" s="5">
        <v>3</v>
      </c>
      <c r="G79" s="6">
        <v>8.5500000000000007</v>
      </c>
      <c r="H79" s="76">
        <f t="shared" si="34"/>
        <v>11.55</v>
      </c>
      <c r="I79" s="5">
        <v>2</v>
      </c>
      <c r="J79" s="6">
        <v>8.6999999999999993</v>
      </c>
      <c r="K79" s="76">
        <f t="shared" si="35"/>
        <v>10.7</v>
      </c>
      <c r="L79" s="5">
        <v>1</v>
      </c>
      <c r="M79" s="6">
        <v>7.6</v>
      </c>
      <c r="N79" s="76">
        <f t="shared" si="36"/>
        <v>8.6</v>
      </c>
      <c r="O79" s="5">
        <v>2</v>
      </c>
      <c r="P79" s="6">
        <v>8.85</v>
      </c>
      <c r="Q79" s="76">
        <f t="shared" si="37"/>
        <v>10.85</v>
      </c>
      <c r="R79" s="40">
        <v>2</v>
      </c>
      <c r="S79" s="25">
        <v>8.1999999999999993</v>
      </c>
      <c r="T79" s="76">
        <f t="shared" si="38"/>
        <v>10.199999999999999</v>
      </c>
      <c r="U79" s="40">
        <v>2</v>
      </c>
      <c r="V79" s="25">
        <v>8.9</v>
      </c>
      <c r="W79" s="76">
        <f t="shared" si="39"/>
        <v>10.9</v>
      </c>
      <c r="X79" s="80">
        <f t="shared" si="40"/>
        <v>62.800000000000004</v>
      </c>
      <c r="Y79" s="22" t="str">
        <f t="shared" si="42"/>
        <v>6</v>
      </c>
      <c r="AA79" s="147"/>
      <c r="AB79" s="147"/>
      <c r="AC79" s="148"/>
      <c r="AD79" s="149"/>
    </row>
    <row r="80" spans="1:30" x14ac:dyDescent="0.2">
      <c r="A80" s="20">
        <v>21</v>
      </c>
      <c r="B80" s="33">
        <v>323</v>
      </c>
      <c r="C80" s="34" t="s">
        <v>172</v>
      </c>
      <c r="D80" s="32" t="s">
        <v>256</v>
      </c>
      <c r="E80" s="46" t="s">
        <v>153</v>
      </c>
      <c r="F80" s="5">
        <v>5</v>
      </c>
      <c r="G80" s="6">
        <v>9.3000000000000007</v>
      </c>
      <c r="H80" s="76">
        <f t="shared" si="34"/>
        <v>14.3</v>
      </c>
      <c r="I80" s="5">
        <v>4</v>
      </c>
      <c r="J80" s="6">
        <v>9.1</v>
      </c>
      <c r="K80" s="76">
        <f t="shared" si="35"/>
        <v>13.1</v>
      </c>
      <c r="L80" s="5">
        <v>4</v>
      </c>
      <c r="M80" s="6">
        <v>3.55</v>
      </c>
      <c r="N80" s="76">
        <f t="shared" si="36"/>
        <v>3.55</v>
      </c>
      <c r="O80" s="5">
        <v>5</v>
      </c>
      <c r="P80" s="6">
        <v>9.65</v>
      </c>
      <c r="Q80" s="76">
        <f t="shared" si="37"/>
        <v>14.65</v>
      </c>
      <c r="R80" s="40">
        <v>5</v>
      </c>
      <c r="S80" s="25">
        <v>3.4</v>
      </c>
      <c r="T80" s="76">
        <f t="shared" si="38"/>
        <v>3.4</v>
      </c>
      <c r="U80" s="40">
        <v>5</v>
      </c>
      <c r="V80" s="25">
        <v>8.4499999999999993</v>
      </c>
      <c r="W80" s="76">
        <f t="shared" si="39"/>
        <v>13.45</v>
      </c>
      <c r="X80" s="80">
        <f t="shared" si="40"/>
        <v>62.45</v>
      </c>
      <c r="Y80" s="22" t="str">
        <f t="shared" si="42"/>
        <v>6</v>
      </c>
      <c r="AA80" s="147"/>
      <c r="AB80" s="147"/>
      <c r="AC80" s="148"/>
      <c r="AD80" s="149"/>
    </row>
    <row r="81" spans="1:30" x14ac:dyDescent="0.2">
      <c r="A81" s="20">
        <v>22</v>
      </c>
      <c r="B81" s="33">
        <v>306</v>
      </c>
      <c r="C81" s="34" t="s">
        <v>191</v>
      </c>
      <c r="D81" s="32" t="s">
        <v>200</v>
      </c>
      <c r="E81" s="46" t="s">
        <v>90</v>
      </c>
      <c r="F81" s="5">
        <v>3</v>
      </c>
      <c r="G81" s="6">
        <v>8.1</v>
      </c>
      <c r="H81" s="76">
        <f t="shared" si="34"/>
        <v>11.1</v>
      </c>
      <c r="I81" s="5">
        <v>3</v>
      </c>
      <c r="J81" s="6">
        <v>9.1</v>
      </c>
      <c r="K81" s="76">
        <f t="shared" si="35"/>
        <v>12.1</v>
      </c>
      <c r="L81" s="5">
        <v>2</v>
      </c>
      <c r="M81" s="6">
        <v>6.25</v>
      </c>
      <c r="N81" s="76">
        <f t="shared" si="36"/>
        <v>6.25</v>
      </c>
      <c r="O81" s="5">
        <v>2</v>
      </c>
      <c r="P81" s="6">
        <v>8.35</v>
      </c>
      <c r="Q81" s="76">
        <f t="shared" si="37"/>
        <v>10.35</v>
      </c>
      <c r="R81" s="40">
        <v>2</v>
      </c>
      <c r="S81" s="25">
        <v>9.6</v>
      </c>
      <c r="T81" s="76">
        <f t="shared" si="38"/>
        <v>11.6</v>
      </c>
      <c r="U81" s="40">
        <v>2</v>
      </c>
      <c r="V81" s="25">
        <v>9</v>
      </c>
      <c r="W81" s="76">
        <f t="shared" si="39"/>
        <v>11</v>
      </c>
      <c r="X81" s="80">
        <f t="shared" si="40"/>
        <v>62.4</v>
      </c>
      <c r="Y81" s="22" t="str">
        <f t="shared" si="42"/>
        <v>6</v>
      </c>
      <c r="AA81" s="147"/>
      <c r="AB81" s="147"/>
      <c r="AC81" s="148"/>
      <c r="AD81" s="149"/>
    </row>
    <row r="82" spans="1:30" x14ac:dyDescent="0.2">
      <c r="A82" s="20">
        <v>23</v>
      </c>
      <c r="B82" s="33">
        <v>324</v>
      </c>
      <c r="C82" s="34" t="s">
        <v>257</v>
      </c>
      <c r="D82" s="32" t="s">
        <v>258</v>
      </c>
      <c r="E82" s="46" t="s">
        <v>170</v>
      </c>
      <c r="F82" s="5">
        <v>2</v>
      </c>
      <c r="G82" s="6">
        <v>8.15</v>
      </c>
      <c r="H82" s="76">
        <f t="shared" si="34"/>
        <v>10.15</v>
      </c>
      <c r="I82" s="5">
        <v>3</v>
      </c>
      <c r="J82" s="6">
        <v>7.9</v>
      </c>
      <c r="K82" s="76">
        <f t="shared" si="35"/>
        <v>10.9</v>
      </c>
      <c r="L82" s="5">
        <v>3</v>
      </c>
      <c r="M82" s="6">
        <v>7.1</v>
      </c>
      <c r="N82" s="76">
        <f t="shared" si="36"/>
        <v>10.1</v>
      </c>
      <c r="O82" s="5">
        <v>3</v>
      </c>
      <c r="P82" s="6">
        <v>7</v>
      </c>
      <c r="Q82" s="76">
        <f t="shared" si="37"/>
        <v>10</v>
      </c>
      <c r="R82" s="40">
        <v>2</v>
      </c>
      <c r="S82" s="25">
        <v>9</v>
      </c>
      <c r="T82" s="76">
        <f t="shared" si="38"/>
        <v>11</v>
      </c>
      <c r="U82" s="40">
        <v>1</v>
      </c>
      <c r="V82" s="25">
        <v>8.1</v>
      </c>
      <c r="W82" s="76">
        <f t="shared" si="39"/>
        <v>9.1</v>
      </c>
      <c r="X82" s="80">
        <f t="shared" si="40"/>
        <v>61.25</v>
      </c>
      <c r="Y82" s="22" t="str">
        <f t="shared" si="42"/>
        <v>6</v>
      </c>
      <c r="AA82" s="147"/>
      <c r="AB82" s="147"/>
      <c r="AC82" s="148"/>
      <c r="AD82" s="149"/>
    </row>
    <row r="83" spans="1:30" x14ac:dyDescent="0.2">
      <c r="A83" s="20">
        <v>24</v>
      </c>
      <c r="B83" s="33">
        <v>318</v>
      </c>
      <c r="C83" s="34" t="s">
        <v>248</v>
      </c>
      <c r="D83" s="32" t="s">
        <v>249</v>
      </c>
      <c r="E83" s="46" t="s">
        <v>245</v>
      </c>
      <c r="F83" s="5">
        <v>3</v>
      </c>
      <c r="G83" s="6">
        <v>8.15</v>
      </c>
      <c r="H83" s="76">
        <f t="shared" si="34"/>
        <v>11.15</v>
      </c>
      <c r="I83" s="5">
        <v>3</v>
      </c>
      <c r="J83" s="6">
        <v>8.1</v>
      </c>
      <c r="K83" s="76">
        <f t="shared" si="35"/>
        <v>11.1</v>
      </c>
      <c r="L83" s="5">
        <v>2</v>
      </c>
      <c r="M83" s="6">
        <v>6.25</v>
      </c>
      <c r="N83" s="76">
        <f t="shared" si="36"/>
        <v>6.25</v>
      </c>
      <c r="O83" s="5">
        <v>4</v>
      </c>
      <c r="P83" s="6">
        <v>7</v>
      </c>
      <c r="Q83" s="76">
        <f t="shared" si="37"/>
        <v>11</v>
      </c>
      <c r="R83" s="40">
        <v>2</v>
      </c>
      <c r="S83" s="25">
        <v>8.8000000000000007</v>
      </c>
      <c r="T83" s="76">
        <f t="shared" si="38"/>
        <v>10.8</v>
      </c>
      <c r="U83" s="40">
        <v>3</v>
      </c>
      <c r="V83" s="25">
        <v>6</v>
      </c>
      <c r="W83" s="76">
        <f t="shared" si="39"/>
        <v>6</v>
      </c>
      <c r="X83" s="80">
        <f t="shared" si="40"/>
        <v>56.3</v>
      </c>
      <c r="Y83" s="22" t="str">
        <f t="shared" si="42"/>
        <v>4</v>
      </c>
      <c r="AA83" s="147"/>
      <c r="AB83" s="147"/>
      <c r="AC83" s="148"/>
      <c r="AD83" s="149"/>
    </row>
    <row r="84" spans="1:30" x14ac:dyDescent="0.2">
      <c r="A84" s="20">
        <v>25</v>
      </c>
      <c r="B84" s="33">
        <v>325</v>
      </c>
      <c r="C84" s="34" t="s">
        <v>259</v>
      </c>
      <c r="D84" s="32" t="s">
        <v>260</v>
      </c>
      <c r="E84" s="46" t="s">
        <v>170</v>
      </c>
      <c r="F84" s="5">
        <v>1</v>
      </c>
      <c r="G84" s="6">
        <v>8.5</v>
      </c>
      <c r="H84" s="76">
        <f t="shared" si="34"/>
        <v>9.5</v>
      </c>
      <c r="I84" s="5">
        <v>3</v>
      </c>
      <c r="J84" s="6">
        <v>6.7</v>
      </c>
      <c r="K84" s="76">
        <f t="shared" si="35"/>
        <v>6.7</v>
      </c>
      <c r="L84" s="5">
        <v>1</v>
      </c>
      <c r="M84" s="6">
        <v>6.85</v>
      </c>
      <c r="N84" s="76">
        <f t="shared" si="36"/>
        <v>6.85</v>
      </c>
      <c r="O84" s="5">
        <v>2</v>
      </c>
      <c r="P84" s="6">
        <v>8.0500000000000007</v>
      </c>
      <c r="Q84" s="76">
        <f t="shared" si="37"/>
        <v>10.050000000000001</v>
      </c>
      <c r="R84" s="40">
        <v>2</v>
      </c>
      <c r="S84" s="25">
        <v>9.1</v>
      </c>
      <c r="T84" s="76">
        <f t="shared" si="38"/>
        <v>11.1</v>
      </c>
      <c r="U84" s="40">
        <v>1</v>
      </c>
      <c r="V84" s="25">
        <v>7.85</v>
      </c>
      <c r="W84" s="76">
        <f t="shared" si="39"/>
        <v>8.85</v>
      </c>
      <c r="X84" s="80">
        <f t="shared" si="40"/>
        <v>53.05</v>
      </c>
      <c r="Y84" s="22" t="str">
        <f t="shared" ref="Y84:Y85" si="43">IF(X84&gt;72,"10",IF(X84&gt;69,"9",IF(X84&gt;66,"8",IF(X84&gt;63,"7",IF(X84&gt;60,"6",IF(X84&gt;57,"5",IF(X84&gt;54,"4",IF(X84&gt;51,"3","2"))))))))</f>
        <v>3</v>
      </c>
      <c r="AA84" s="147"/>
      <c r="AB84" s="147"/>
      <c r="AC84" s="148"/>
      <c r="AD84" s="149"/>
    </row>
    <row r="85" spans="1:30" x14ac:dyDescent="0.2">
      <c r="A85" s="20">
        <v>26</v>
      </c>
      <c r="B85" s="33">
        <v>303</v>
      </c>
      <c r="C85" s="34" t="s">
        <v>225</v>
      </c>
      <c r="D85" s="32" t="s">
        <v>226</v>
      </c>
      <c r="E85" s="46" t="s">
        <v>80</v>
      </c>
      <c r="F85" s="5" t="s">
        <v>304</v>
      </c>
      <c r="G85" s="6"/>
      <c r="H85" s="76">
        <f t="shared" si="34"/>
        <v>0</v>
      </c>
      <c r="I85" s="5" t="s">
        <v>304</v>
      </c>
      <c r="J85" s="6"/>
      <c r="K85" s="76">
        <f t="shared" si="35"/>
        <v>0</v>
      </c>
      <c r="L85" s="5" t="s">
        <v>304</v>
      </c>
      <c r="M85" s="6"/>
      <c r="N85" s="76">
        <f t="shared" si="36"/>
        <v>0</v>
      </c>
      <c r="O85" s="5" t="s">
        <v>304</v>
      </c>
      <c r="P85" s="6"/>
      <c r="Q85" s="76">
        <f t="shared" si="37"/>
        <v>0</v>
      </c>
      <c r="R85" s="40" t="s">
        <v>304</v>
      </c>
      <c r="S85" s="25"/>
      <c r="T85" s="76">
        <f t="shared" si="38"/>
        <v>0</v>
      </c>
      <c r="U85" s="40" t="s">
        <v>304</v>
      </c>
      <c r="V85" s="25"/>
      <c r="W85" s="76">
        <f t="shared" si="39"/>
        <v>0</v>
      </c>
      <c r="X85" s="80">
        <f t="shared" si="40"/>
        <v>0</v>
      </c>
      <c r="Y85" s="22" t="str">
        <f t="shared" si="43"/>
        <v>2</v>
      </c>
      <c r="AA85" s="147"/>
      <c r="AB85" s="147"/>
      <c r="AC85" s="148"/>
      <c r="AD85" s="149"/>
    </row>
    <row r="86" spans="1:30" ht="13.5" thickBot="1" x14ac:dyDescent="0.25">
      <c r="B86" s="16"/>
      <c r="C86" s="171"/>
      <c r="D86" s="37"/>
      <c r="E86" s="44"/>
      <c r="F86" s="7"/>
      <c r="G86" s="8"/>
      <c r="H86" s="9"/>
      <c r="I86" s="7"/>
      <c r="J86" s="8"/>
      <c r="K86" s="9"/>
      <c r="L86" s="7"/>
      <c r="M86" s="8"/>
      <c r="N86" s="9"/>
      <c r="O86" s="7"/>
      <c r="P86" s="8"/>
      <c r="Q86" s="9"/>
      <c r="R86" s="26"/>
      <c r="S86" s="26"/>
      <c r="T86" s="9"/>
      <c r="U86" s="26"/>
      <c r="V86" s="26"/>
      <c r="W86" s="9"/>
      <c r="X86" s="9"/>
      <c r="AA86" s="147"/>
      <c r="AB86" s="147"/>
      <c r="AC86" s="148"/>
      <c r="AD86" s="149"/>
    </row>
    <row r="87" spans="1:30" ht="13.5" thickTop="1" x14ac:dyDescent="0.2">
      <c r="C87" s="32"/>
      <c r="D87" s="32"/>
      <c r="E87" s="32"/>
      <c r="F87" s="45"/>
      <c r="G87" s="23"/>
      <c r="H87" s="23"/>
      <c r="I87" s="45"/>
      <c r="J87" s="23"/>
      <c r="K87" s="23"/>
      <c r="L87" s="45"/>
      <c r="M87" s="23"/>
      <c r="N87" s="23"/>
      <c r="O87" s="45"/>
      <c r="P87" s="23"/>
      <c r="Q87" s="23"/>
      <c r="R87" s="23"/>
      <c r="S87" s="23"/>
      <c r="T87" s="23"/>
      <c r="U87" s="23"/>
      <c r="V87" s="23"/>
      <c r="W87" s="23"/>
      <c r="X87" s="23"/>
    </row>
    <row r="88" spans="1:30" x14ac:dyDescent="0.2">
      <c r="C88" s="32"/>
      <c r="D88" s="32"/>
      <c r="E88" s="32"/>
      <c r="F88" s="45"/>
      <c r="G88" s="23"/>
      <c r="H88" s="23"/>
      <c r="I88" s="45"/>
      <c r="J88" s="23"/>
      <c r="K88" s="23"/>
      <c r="L88" s="45"/>
      <c r="M88" s="23"/>
      <c r="N88" s="23"/>
      <c r="O88" s="45"/>
      <c r="P88" s="23"/>
      <c r="Q88" s="23"/>
      <c r="R88" s="23"/>
      <c r="S88" s="23"/>
      <c r="T88" s="23"/>
      <c r="U88" s="23"/>
      <c r="V88" s="23"/>
      <c r="W88" s="23"/>
      <c r="X88" s="23"/>
    </row>
    <row r="89" spans="1:30" ht="13.5" thickBot="1" x14ac:dyDescent="0.25"/>
    <row r="90" spans="1:30" ht="14.25" thickTop="1" thickBot="1" x14ac:dyDescent="0.25">
      <c r="B90" s="15"/>
      <c r="C90" s="186" t="s">
        <v>65</v>
      </c>
      <c r="D90" s="187"/>
      <c r="E90" s="188"/>
      <c r="F90" s="190" t="s">
        <v>1</v>
      </c>
      <c r="G90" s="190"/>
      <c r="H90" s="190"/>
      <c r="I90" s="190" t="s">
        <v>11</v>
      </c>
      <c r="J90" s="190"/>
      <c r="K90" s="190"/>
      <c r="L90" s="190" t="s">
        <v>12</v>
      </c>
      <c r="M90" s="190"/>
      <c r="N90" s="190"/>
      <c r="O90" s="190" t="s">
        <v>13</v>
      </c>
      <c r="P90" s="190"/>
      <c r="Q90" s="190"/>
      <c r="R90" s="183" t="s">
        <v>14</v>
      </c>
      <c r="S90" s="184"/>
      <c r="T90" s="185"/>
      <c r="U90" s="183" t="s">
        <v>15</v>
      </c>
      <c r="V90" s="184"/>
      <c r="W90" s="185"/>
      <c r="X90" s="1" t="s">
        <v>2</v>
      </c>
    </row>
    <row r="91" spans="1:30" ht="24" thickTop="1" thickBot="1" x14ac:dyDescent="0.25">
      <c r="A91" s="20" t="s">
        <v>9</v>
      </c>
      <c r="B91" s="14"/>
      <c r="C91" s="166" t="s">
        <v>175</v>
      </c>
      <c r="D91" s="167" t="s">
        <v>176</v>
      </c>
      <c r="E91" s="12" t="s">
        <v>5</v>
      </c>
      <c r="F91" s="2" t="s">
        <v>0</v>
      </c>
      <c r="G91" s="2" t="s">
        <v>3</v>
      </c>
      <c r="H91" s="157" t="s">
        <v>6</v>
      </c>
      <c r="I91" s="2" t="s">
        <v>0</v>
      </c>
      <c r="J91" s="2" t="s">
        <v>3</v>
      </c>
      <c r="K91" s="2" t="s">
        <v>6</v>
      </c>
      <c r="L91" s="2" t="s">
        <v>0</v>
      </c>
      <c r="M91" s="2" t="s">
        <v>3</v>
      </c>
      <c r="N91" s="2" t="s">
        <v>6</v>
      </c>
      <c r="O91" s="2" t="s">
        <v>0</v>
      </c>
      <c r="P91" s="2" t="s">
        <v>3</v>
      </c>
      <c r="Q91" s="2" t="s">
        <v>6</v>
      </c>
      <c r="R91" s="27" t="s">
        <v>16</v>
      </c>
      <c r="S91" s="2" t="s">
        <v>17</v>
      </c>
      <c r="T91" s="2" t="s">
        <v>20</v>
      </c>
      <c r="U91" s="27" t="s">
        <v>16</v>
      </c>
      <c r="V91" s="2" t="s">
        <v>17</v>
      </c>
      <c r="W91" s="2" t="s">
        <v>20</v>
      </c>
      <c r="X91" s="4"/>
    </row>
    <row r="92" spans="1:30" ht="13.5" thickTop="1" x14ac:dyDescent="0.2">
      <c r="A92" s="20">
        <v>1</v>
      </c>
      <c r="B92" s="51">
        <v>200</v>
      </c>
      <c r="C92" s="34" t="s">
        <v>174</v>
      </c>
      <c r="D92" s="46" t="s">
        <v>177</v>
      </c>
      <c r="E92" s="42" t="s">
        <v>80</v>
      </c>
      <c r="F92" s="5">
        <v>5</v>
      </c>
      <c r="G92" s="6">
        <v>9.25</v>
      </c>
      <c r="H92" s="156">
        <f t="shared" ref="H92:H117" si="44">IF(G92&gt;=7,CHOOSE(F92,G92+1,G92+2,G92+3,G92+4,G92+5),G92)</f>
        <v>14.25</v>
      </c>
      <c r="I92" s="5">
        <v>4</v>
      </c>
      <c r="J92" s="6">
        <v>8.1</v>
      </c>
      <c r="K92" s="76">
        <f t="shared" ref="K92:K117" si="45">IF(J92&gt;=7,CHOOSE(I92,J92+1,J92+2,J92+3,J92+4,J92+5),J92)</f>
        <v>12.1</v>
      </c>
      <c r="L92" s="5">
        <v>4</v>
      </c>
      <c r="M92" s="6">
        <v>7.1</v>
      </c>
      <c r="N92" s="76">
        <f t="shared" ref="N92:N117" si="46">IF(M92&gt;=7,CHOOSE(L92,M92+1,M92+2,M92+3,M92+4,M92+5),M92)</f>
        <v>11.1</v>
      </c>
      <c r="O92" s="5">
        <v>5</v>
      </c>
      <c r="P92" s="6">
        <v>10</v>
      </c>
      <c r="Q92" s="75">
        <f t="shared" ref="Q92:Q117" si="47">IF(P92&gt;=7,CHOOSE(O92,P92+1,P92+2,P92+3,P92+4,P92+5),P92)</f>
        <v>15</v>
      </c>
      <c r="R92" s="39">
        <v>4</v>
      </c>
      <c r="S92" s="24">
        <v>10</v>
      </c>
      <c r="T92" s="75">
        <f t="shared" ref="T92:T117" si="48">IF(S92&gt;=7,CHOOSE(R92,S92+1,S92+2,S92+3,S92+4,S92+5),S92)</f>
        <v>14</v>
      </c>
      <c r="U92" s="39">
        <v>4</v>
      </c>
      <c r="V92" s="24">
        <v>9.5</v>
      </c>
      <c r="W92" s="75">
        <f t="shared" ref="W92:W117" si="49">IF(V92&gt;=7,CHOOSE(U92,V92+1,V92+2,V92+3,V92+4,V92+5),V92)</f>
        <v>13.5</v>
      </c>
      <c r="X92" s="79">
        <f t="shared" ref="X92:X118" si="50">H92+K92+N92+Q92+T92+W92</f>
        <v>79.95</v>
      </c>
      <c r="Y92" s="22" t="str">
        <f t="shared" ref="Y92:Y117" si="51">IF(X92&gt;72,"10",IF(X92&gt;69,"9",IF(X92&gt;66,"8",IF(X92&gt;63,"7",IF(X92&gt;60,"6",IF(X92&gt;57,"5",IF(X92&gt;54,"4",IF(X92&gt;51,"3","2"))))))))</f>
        <v>10</v>
      </c>
    </row>
    <row r="93" spans="1:30" x14ac:dyDescent="0.2">
      <c r="A93" s="20">
        <v>2</v>
      </c>
      <c r="B93" s="33">
        <v>213</v>
      </c>
      <c r="C93" s="34" t="s">
        <v>201</v>
      </c>
      <c r="D93" s="46" t="s">
        <v>200</v>
      </c>
      <c r="E93" s="21" t="s">
        <v>202</v>
      </c>
      <c r="F93" s="5">
        <v>5</v>
      </c>
      <c r="G93" s="6">
        <v>9</v>
      </c>
      <c r="H93" s="76">
        <f t="shared" si="44"/>
        <v>14</v>
      </c>
      <c r="I93" s="5">
        <v>4</v>
      </c>
      <c r="J93" s="6">
        <v>9.3000000000000007</v>
      </c>
      <c r="K93" s="76">
        <f t="shared" si="45"/>
        <v>13.3</v>
      </c>
      <c r="L93" s="5">
        <v>4</v>
      </c>
      <c r="M93" s="6">
        <v>8.4</v>
      </c>
      <c r="N93" s="76">
        <f t="shared" si="46"/>
        <v>12.4</v>
      </c>
      <c r="O93" s="5">
        <v>5</v>
      </c>
      <c r="P93" s="6">
        <v>9.25</v>
      </c>
      <c r="Q93" s="76">
        <f t="shared" si="47"/>
        <v>14.25</v>
      </c>
      <c r="R93" s="40">
        <v>4</v>
      </c>
      <c r="S93" s="25">
        <v>8.6</v>
      </c>
      <c r="T93" s="76">
        <f t="shared" si="48"/>
        <v>12.6</v>
      </c>
      <c r="U93" s="40">
        <v>3</v>
      </c>
      <c r="V93" s="25">
        <v>9.25</v>
      </c>
      <c r="W93" s="76">
        <f t="shared" si="49"/>
        <v>12.25</v>
      </c>
      <c r="X93" s="80">
        <f t="shared" si="50"/>
        <v>78.8</v>
      </c>
      <c r="Y93" s="22" t="str">
        <f t="shared" si="51"/>
        <v>10</v>
      </c>
      <c r="AA93" s="147"/>
      <c r="AB93" s="147"/>
      <c r="AC93" s="148"/>
      <c r="AD93" s="149"/>
    </row>
    <row r="94" spans="1:30" x14ac:dyDescent="0.2">
      <c r="A94" s="20">
        <v>3</v>
      </c>
      <c r="B94" s="33">
        <v>222</v>
      </c>
      <c r="C94" s="34" t="s">
        <v>215</v>
      </c>
      <c r="D94" s="46" t="s">
        <v>163</v>
      </c>
      <c r="E94" s="21" t="s">
        <v>153</v>
      </c>
      <c r="F94" s="5">
        <v>4</v>
      </c>
      <c r="G94" s="6">
        <v>7.85</v>
      </c>
      <c r="H94" s="76">
        <f t="shared" si="44"/>
        <v>11.85</v>
      </c>
      <c r="I94" s="5">
        <v>4</v>
      </c>
      <c r="J94" s="6">
        <v>8.9</v>
      </c>
      <c r="K94" s="76">
        <f t="shared" si="45"/>
        <v>12.9</v>
      </c>
      <c r="L94" s="5">
        <v>3</v>
      </c>
      <c r="M94" s="6">
        <v>9.4499999999999993</v>
      </c>
      <c r="N94" s="76">
        <f t="shared" si="46"/>
        <v>12.45</v>
      </c>
      <c r="O94" s="5">
        <v>5</v>
      </c>
      <c r="P94" s="6">
        <v>9.15</v>
      </c>
      <c r="Q94" s="76">
        <f t="shared" si="47"/>
        <v>14.15</v>
      </c>
      <c r="R94" s="40">
        <v>3</v>
      </c>
      <c r="S94" s="25">
        <v>9.5</v>
      </c>
      <c r="T94" s="76">
        <f t="shared" si="48"/>
        <v>12.5</v>
      </c>
      <c r="U94" s="40">
        <v>3</v>
      </c>
      <c r="V94" s="25">
        <v>8.8000000000000007</v>
      </c>
      <c r="W94" s="76">
        <f t="shared" si="49"/>
        <v>11.8</v>
      </c>
      <c r="X94" s="80">
        <f t="shared" si="50"/>
        <v>75.650000000000006</v>
      </c>
      <c r="Y94" s="22" t="str">
        <f t="shared" si="51"/>
        <v>10</v>
      </c>
      <c r="AA94" s="147"/>
      <c r="AB94" s="147"/>
      <c r="AC94" s="148"/>
      <c r="AD94" s="149"/>
    </row>
    <row r="95" spans="1:30" x14ac:dyDescent="0.2">
      <c r="A95" s="20">
        <v>4</v>
      </c>
      <c r="B95" s="33">
        <v>218</v>
      </c>
      <c r="C95" s="34" t="s">
        <v>208</v>
      </c>
      <c r="D95" s="46" t="s">
        <v>209</v>
      </c>
      <c r="E95" s="21" t="s">
        <v>118</v>
      </c>
      <c r="F95" s="5">
        <v>3</v>
      </c>
      <c r="G95" s="6">
        <v>9.25</v>
      </c>
      <c r="H95" s="76">
        <f t="shared" si="44"/>
        <v>12.25</v>
      </c>
      <c r="I95" s="5">
        <v>4</v>
      </c>
      <c r="J95" s="6">
        <v>8.8000000000000007</v>
      </c>
      <c r="K95" s="76">
        <f t="shared" si="45"/>
        <v>12.8</v>
      </c>
      <c r="L95" s="5">
        <v>3</v>
      </c>
      <c r="M95" s="6">
        <v>9.1999999999999993</v>
      </c>
      <c r="N95" s="76">
        <f t="shared" si="46"/>
        <v>12.2</v>
      </c>
      <c r="O95" s="5">
        <v>4</v>
      </c>
      <c r="P95" s="6">
        <v>8.6</v>
      </c>
      <c r="Q95" s="76">
        <f t="shared" si="47"/>
        <v>12.6</v>
      </c>
      <c r="R95" s="40">
        <v>3</v>
      </c>
      <c r="S95" s="25">
        <v>9.1999999999999993</v>
      </c>
      <c r="T95" s="76">
        <f t="shared" si="48"/>
        <v>12.2</v>
      </c>
      <c r="U95" s="40">
        <v>3</v>
      </c>
      <c r="V95" s="25">
        <v>8.4</v>
      </c>
      <c r="W95" s="76">
        <f t="shared" si="49"/>
        <v>11.4</v>
      </c>
      <c r="X95" s="80">
        <f t="shared" si="50"/>
        <v>73.45</v>
      </c>
      <c r="Y95" s="22" t="str">
        <f t="shared" si="51"/>
        <v>10</v>
      </c>
      <c r="AA95" s="147"/>
      <c r="AB95" s="147"/>
      <c r="AC95" s="148"/>
      <c r="AD95" s="149"/>
    </row>
    <row r="96" spans="1:30" x14ac:dyDescent="0.2">
      <c r="A96" s="20">
        <v>5</v>
      </c>
      <c r="B96" s="33">
        <v>210</v>
      </c>
      <c r="C96" s="34" t="s">
        <v>196</v>
      </c>
      <c r="D96" s="46" t="s">
        <v>195</v>
      </c>
      <c r="E96" s="21" t="s">
        <v>97</v>
      </c>
      <c r="F96" s="5">
        <v>4</v>
      </c>
      <c r="G96" s="6">
        <v>8.4499999999999993</v>
      </c>
      <c r="H96" s="76">
        <f t="shared" si="44"/>
        <v>12.45</v>
      </c>
      <c r="I96" s="5">
        <v>3</v>
      </c>
      <c r="J96" s="6">
        <v>8.1</v>
      </c>
      <c r="K96" s="76">
        <f t="shared" si="45"/>
        <v>11.1</v>
      </c>
      <c r="L96" s="5">
        <v>3</v>
      </c>
      <c r="M96" s="6">
        <v>8.75</v>
      </c>
      <c r="N96" s="76">
        <f t="shared" si="46"/>
        <v>11.75</v>
      </c>
      <c r="O96" s="5">
        <v>5</v>
      </c>
      <c r="P96" s="6">
        <v>8.8000000000000007</v>
      </c>
      <c r="Q96" s="76">
        <f t="shared" si="47"/>
        <v>13.8</v>
      </c>
      <c r="R96" s="40">
        <v>2</v>
      </c>
      <c r="S96" s="25">
        <v>9</v>
      </c>
      <c r="T96" s="76">
        <f t="shared" si="48"/>
        <v>11</v>
      </c>
      <c r="U96" s="40">
        <v>2</v>
      </c>
      <c r="V96" s="25">
        <v>8.6999999999999993</v>
      </c>
      <c r="W96" s="76">
        <f t="shared" si="49"/>
        <v>10.7</v>
      </c>
      <c r="X96" s="80">
        <f t="shared" si="50"/>
        <v>70.8</v>
      </c>
      <c r="Y96" s="22" t="str">
        <f t="shared" si="51"/>
        <v>9</v>
      </c>
      <c r="AA96" s="147"/>
      <c r="AB96" s="147"/>
      <c r="AC96" s="148"/>
      <c r="AD96" s="149"/>
    </row>
    <row r="97" spans="1:30" x14ac:dyDescent="0.2">
      <c r="A97" s="20">
        <v>6</v>
      </c>
      <c r="B97" s="33">
        <v>223</v>
      </c>
      <c r="C97" s="34" t="s">
        <v>216</v>
      </c>
      <c r="D97" s="46" t="s">
        <v>144</v>
      </c>
      <c r="E97" s="21" t="s">
        <v>153</v>
      </c>
      <c r="F97" s="5">
        <v>3</v>
      </c>
      <c r="G97" s="6">
        <v>8.6</v>
      </c>
      <c r="H97" s="76">
        <f t="shared" si="44"/>
        <v>11.6</v>
      </c>
      <c r="I97" s="5">
        <v>4</v>
      </c>
      <c r="J97" s="6">
        <v>8.8000000000000007</v>
      </c>
      <c r="K97" s="76">
        <f t="shared" si="45"/>
        <v>12.8</v>
      </c>
      <c r="L97" s="5">
        <v>3</v>
      </c>
      <c r="M97" s="6">
        <v>7.9</v>
      </c>
      <c r="N97" s="76">
        <f t="shared" si="46"/>
        <v>10.9</v>
      </c>
      <c r="O97" s="5">
        <v>3</v>
      </c>
      <c r="P97" s="6">
        <v>8.8000000000000007</v>
      </c>
      <c r="Q97" s="76">
        <f t="shared" si="47"/>
        <v>11.8</v>
      </c>
      <c r="R97" s="40">
        <v>2</v>
      </c>
      <c r="S97" s="25">
        <v>9.6</v>
      </c>
      <c r="T97" s="76">
        <f t="shared" si="48"/>
        <v>11.6</v>
      </c>
      <c r="U97" s="40">
        <v>3</v>
      </c>
      <c r="V97" s="25">
        <v>8.5</v>
      </c>
      <c r="W97" s="76">
        <f t="shared" si="49"/>
        <v>11.5</v>
      </c>
      <c r="X97" s="80">
        <f t="shared" si="50"/>
        <v>70.199999999999989</v>
      </c>
      <c r="Y97" s="22" t="str">
        <f t="shared" si="51"/>
        <v>9</v>
      </c>
      <c r="AA97" s="147"/>
      <c r="AB97" s="147"/>
      <c r="AC97" s="148"/>
      <c r="AD97" s="149"/>
    </row>
    <row r="98" spans="1:30" x14ac:dyDescent="0.2">
      <c r="A98" s="20">
        <v>7</v>
      </c>
      <c r="B98" s="33">
        <v>201</v>
      </c>
      <c r="C98" s="34" t="s">
        <v>178</v>
      </c>
      <c r="D98" s="46" t="s">
        <v>179</v>
      </c>
      <c r="E98" s="21" t="s">
        <v>80</v>
      </c>
      <c r="F98" s="5">
        <v>3</v>
      </c>
      <c r="G98" s="6">
        <v>8.6</v>
      </c>
      <c r="H98" s="76">
        <f t="shared" si="44"/>
        <v>11.6</v>
      </c>
      <c r="I98" s="5">
        <v>3</v>
      </c>
      <c r="J98" s="6">
        <v>9.5</v>
      </c>
      <c r="K98" s="76">
        <f t="shared" si="45"/>
        <v>12.5</v>
      </c>
      <c r="L98" s="5">
        <v>3</v>
      </c>
      <c r="M98" s="6">
        <v>7.25</v>
      </c>
      <c r="N98" s="76">
        <f t="shared" si="46"/>
        <v>10.25</v>
      </c>
      <c r="O98" s="5">
        <v>5</v>
      </c>
      <c r="P98" s="6">
        <v>8.3000000000000007</v>
      </c>
      <c r="Q98" s="76">
        <f t="shared" si="47"/>
        <v>13.3</v>
      </c>
      <c r="R98" s="40">
        <v>3</v>
      </c>
      <c r="S98" s="25">
        <v>8.6</v>
      </c>
      <c r="T98" s="76">
        <f t="shared" si="48"/>
        <v>11.6</v>
      </c>
      <c r="U98" s="40">
        <v>3</v>
      </c>
      <c r="V98" s="25">
        <v>7.9</v>
      </c>
      <c r="W98" s="76">
        <f t="shared" si="49"/>
        <v>10.9</v>
      </c>
      <c r="X98" s="80">
        <f t="shared" si="50"/>
        <v>70.150000000000006</v>
      </c>
      <c r="Y98" s="22" t="str">
        <f t="shared" si="51"/>
        <v>9</v>
      </c>
      <c r="AA98" s="147"/>
      <c r="AB98" s="147"/>
      <c r="AC98" s="148"/>
      <c r="AD98" s="149"/>
    </row>
    <row r="99" spans="1:30" x14ac:dyDescent="0.2">
      <c r="A99" s="20">
        <v>8</v>
      </c>
      <c r="B99" s="33">
        <v>220</v>
      </c>
      <c r="C99" s="34" t="s">
        <v>212</v>
      </c>
      <c r="D99" s="46" t="s">
        <v>213</v>
      </c>
      <c r="E99" s="21" t="s">
        <v>151</v>
      </c>
      <c r="F99" s="5">
        <v>4</v>
      </c>
      <c r="G99" s="6">
        <v>8.6</v>
      </c>
      <c r="H99" s="76">
        <f t="shared" si="44"/>
        <v>12.6</v>
      </c>
      <c r="I99" s="5">
        <v>4</v>
      </c>
      <c r="J99" s="6">
        <v>8.3000000000000007</v>
      </c>
      <c r="K99" s="76">
        <f t="shared" si="45"/>
        <v>12.3</v>
      </c>
      <c r="L99" s="5">
        <v>3</v>
      </c>
      <c r="M99" s="6">
        <v>8.15</v>
      </c>
      <c r="N99" s="76">
        <f t="shared" si="46"/>
        <v>11.15</v>
      </c>
      <c r="O99" s="5">
        <v>3</v>
      </c>
      <c r="P99" s="6">
        <v>8.6999999999999993</v>
      </c>
      <c r="Q99" s="76">
        <f t="shared" si="47"/>
        <v>11.7</v>
      </c>
      <c r="R99" s="40">
        <v>3</v>
      </c>
      <c r="S99" s="25">
        <v>8.8000000000000007</v>
      </c>
      <c r="T99" s="76">
        <f t="shared" si="48"/>
        <v>11.8</v>
      </c>
      <c r="U99" s="40">
        <v>2</v>
      </c>
      <c r="V99" s="25">
        <v>8.25</v>
      </c>
      <c r="W99" s="76">
        <f t="shared" si="49"/>
        <v>10.25</v>
      </c>
      <c r="X99" s="80">
        <f t="shared" si="50"/>
        <v>69.8</v>
      </c>
      <c r="Y99" s="22" t="str">
        <f t="shared" si="51"/>
        <v>9</v>
      </c>
      <c r="AA99" s="147"/>
      <c r="AB99" s="147"/>
      <c r="AC99" s="148"/>
      <c r="AD99" s="149"/>
    </row>
    <row r="100" spans="1:30" x14ac:dyDescent="0.2">
      <c r="A100" s="20">
        <v>9</v>
      </c>
      <c r="B100" s="33">
        <v>211</v>
      </c>
      <c r="C100" s="34" t="s">
        <v>197</v>
      </c>
      <c r="D100" s="46" t="s">
        <v>198</v>
      </c>
      <c r="E100" s="38" t="s">
        <v>97</v>
      </c>
      <c r="F100" s="5">
        <v>3</v>
      </c>
      <c r="G100" s="6">
        <v>8.5500000000000007</v>
      </c>
      <c r="H100" s="76">
        <f t="shared" si="44"/>
        <v>11.55</v>
      </c>
      <c r="I100" s="5">
        <v>3</v>
      </c>
      <c r="J100" s="6">
        <v>9.1</v>
      </c>
      <c r="K100" s="76">
        <f t="shared" si="45"/>
        <v>12.1</v>
      </c>
      <c r="L100" s="5">
        <v>3</v>
      </c>
      <c r="M100" s="6">
        <v>8.1</v>
      </c>
      <c r="N100" s="76">
        <f t="shared" si="46"/>
        <v>11.1</v>
      </c>
      <c r="O100" s="5">
        <v>4</v>
      </c>
      <c r="P100" s="6">
        <v>8.4</v>
      </c>
      <c r="Q100" s="76">
        <f t="shared" si="47"/>
        <v>12.4</v>
      </c>
      <c r="R100" s="40">
        <v>2</v>
      </c>
      <c r="S100" s="25">
        <v>9.5</v>
      </c>
      <c r="T100" s="76">
        <f t="shared" si="48"/>
        <v>11.5</v>
      </c>
      <c r="U100" s="40">
        <v>2</v>
      </c>
      <c r="V100" s="25">
        <v>7.6</v>
      </c>
      <c r="W100" s="76">
        <f t="shared" si="49"/>
        <v>9.6</v>
      </c>
      <c r="X100" s="80">
        <f t="shared" si="50"/>
        <v>68.25</v>
      </c>
      <c r="Y100" s="22" t="str">
        <f t="shared" si="51"/>
        <v>8</v>
      </c>
      <c r="AA100" s="147"/>
      <c r="AB100" s="147"/>
      <c r="AC100" s="148"/>
      <c r="AD100" s="149"/>
    </row>
    <row r="101" spans="1:30" x14ac:dyDescent="0.2">
      <c r="A101" s="20">
        <v>10</v>
      </c>
      <c r="B101" s="33">
        <v>209</v>
      </c>
      <c r="C101" s="34" t="s">
        <v>193</v>
      </c>
      <c r="D101" s="46" t="s">
        <v>194</v>
      </c>
      <c r="E101" s="158" t="s">
        <v>90</v>
      </c>
      <c r="F101" s="5">
        <v>3</v>
      </c>
      <c r="G101" s="6">
        <v>8.5</v>
      </c>
      <c r="H101" s="76">
        <f t="shared" si="44"/>
        <v>11.5</v>
      </c>
      <c r="I101" s="5">
        <v>3</v>
      </c>
      <c r="J101" s="6">
        <v>7.6</v>
      </c>
      <c r="K101" s="76">
        <f t="shared" si="45"/>
        <v>10.6</v>
      </c>
      <c r="L101" s="5">
        <v>2</v>
      </c>
      <c r="M101" s="6">
        <v>7.95</v>
      </c>
      <c r="N101" s="76">
        <f t="shared" si="46"/>
        <v>9.9499999999999993</v>
      </c>
      <c r="O101" s="5">
        <v>3</v>
      </c>
      <c r="P101" s="6">
        <v>8.4499999999999993</v>
      </c>
      <c r="Q101" s="76">
        <f t="shared" si="47"/>
        <v>11.45</v>
      </c>
      <c r="R101" s="40">
        <v>2</v>
      </c>
      <c r="S101" s="25">
        <v>9.4</v>
      </c>
      <c r="T101" s="76">
        <f t="shared" si="48"/>
        <v>11.4</v>
      </c>
      <c r="U101" s="40">
        <v>2</v>
      </c>
      <c r="V101" s="25">
        <v>8.9</v>
      </c>
      <c r="W101" s="76">
        <f t="shared" si="49"/>
        <v>10.9</v>
      </c>
      <c r="X101" s="80">
        <f t="shared" si="50"/>
        <v>65.8</v>
      </c>
      <c r="Y101" s="22" t="str">
        <f t="shared" si="51"/>
        <v>7</v>
      </c>
      <c r="AA101" s="147"/>
      <c r="AB101" s="147"/>
      <c r="AC101" s="148"/>
      <c r="AD101" s="149"/>
    </row>
    <row r="102" spans="1:30" x14ac:dyDescent="0.2">
      <c r="A102" s="20">
        <v>11</v>
      </c>
      <c r="B102" s="33">
        <v>217</v>
      </c>
      <c r="C102" s="34" t="s">
        <v>207</v>
      </c>
      <c r="D102" s="46" t="s">
        <v>139</v>
      </c>
      <c r="E102" s="38" t="s">
        <v>118</v>
      </c>
      <c r="F102" s="5">
        <v>2</v>
      </c>
      <c r="G102" s="6">
        <v>8.6999999999999993</v>
      </c>
      <c r="H102" s="76">
        <f t="shared" si="44"/>
        <v>10.7</v>
      </c>
      <c r="I102" s="5">
        <v>3</v>
      </c>
      <c r="J102" s="6">
        <v>8.5</v>
      </c>
      <c r="K102" s="76">
        <f t="shared" si="45"/>
        <v>11.5</v>
      </c>
      <c r="L102" s="5">
        <v>2</v>
      </c>
      <c r="M102" s="6">
        <v>7</v>
      </c>
      <c r="N102" s="76">
        <f t="shared" si="46"/>
        <v>9</v>
      </c>
      <c r="O102" s="5">
        <v>3</v>
      </c>
      <c r="P102" s="6">
        <v>7.95</v>
      </c>
      <c r="Q102" s="76">
        <f t="shared" si="47"/>
        <v>10.95</v>
      </c>
      <c r="R102" s="40">
        <v>2</v>
      </c>
      <c r="S102" s="25">
        <v>9.6</v>
      </c>
      <c r="T102" s="76">
        <f t="shared" si="48"/>
        <v>11.6</v>
      </c>
      <c r="U102" s="40">
        <v>2</v>
      </c>
      <c r="V102" s="25">
        <v>9</v>
      </c>
      <c r="W102" s="76">
        <f t="shared" si="49"/>
        <v>11</v>
      </c>
      <c r="X102" s="80">
        <f t="shared" si="50"/>
        <v>64.75</v>
      </c>
      <c r="Y102" s="22" t="str">
        <f t="shared" si="51"/>
        <v>7</v>
      </c>
      <c r="AA102" s="147"/>
      <c r="AB102" s="147"/>
      <c r="AC102" s="148"/>
      <c r="AD102" s="149"/>
    </row>
    <row r="103" spans="1:30" x14ac:dyDescent="0.2">
      <c r="A103" s="20">
        <v>12</v>
      </c>
      <c r="B103" s="33">
        <v>203</v>
      </c>
      <c r="C103" s="34" t="s">
        <v>182</v>
      </c>
      <c r="D103" s="46" t="s">
        <v>183</v>
      </c>
      <c r="E103" s="38" t="s">
        <v>80</v>
      </c>
      <c r="F103" s="5">
        <v>3</v>
      </c>
      <c r="G103" s="6">
        <v>8.6999999999999993</v>
      </c>
      <c r="H103" s="76">
        <f t="shared" si="44"/>
        <v>11.7</v>
      </c>
      <c r="I103" s="5">
        <v>3</v>
      </c>
      <c r="J103" s="6">
        <v>8.3000000000000007</v>
      </c>
      <c r="K103" s="76">
        <f t="shared" si="45"/>
        <v>11.3</v>
      </c>
      <c r="L103" s="5">
        <v>3</v>
      </c>
      <c r="M103" s="6">
        <v>6.6</v>
      </c>
      <c r="N103" s="76">
        <f t="shared" si="46"/>
        <v>6.6</v>
      </c>
      <c r="O103" s="5">
        <v>4</v>
      </c>
      <c r="P103" s="6">
        <v>9</v>
      </c>
      <c r="Q103" s="76">
        <f t="shared" si="47"/>
        <v>13</v>
      </c>
      <c r="R103" s="40">
        <v>2</v>
      </c>
      <c r="S103" s="25">
        <v>8.6999999999999993</v>
      </c>
      <c r="T103" s="76">
        <f t="shared" si="48"/>
        <v>10.7</v>
      </c>
      <c r="U103" s="40">
        <v>3</v>
      </c>
      <c r="V103" s="25">
        <v>7.9</v>
      </c>
      <c r="W103" s="76">
        <f t="shared" si="49"/>
        <v>10.9</v>
      </c>
      <c r="X103" s="80">
        <f t="shared" si="50"/>
        <v>64.2</v>
      </c>
      <c r="Y103" s="22" t="str">
        <f t="shared" si="51"/>
        <v>7</v>
      </c>
      <c r="AA103" s="147"/>
      <c r="AB103" s="147"/>
      <c r="AC103" s="148"/>
      <c r="AD103" s="149"/>
    </row>
    <row r="104" spans="1:30" x14ac:dyDescent="0.2">
      <c r="A104" s="20">
        <v>13</v>
      </c>
      <c r="B104" s="33">
        <v>208</v>
      </c>
      <c r="C104" s="34" t="s">
        <v>191</v>
      </c>
      <c r="D104" s="46" t="s">
        <v>192</v>
      </c>
      <c r="E104" s="158" t="s">
        <v>90</v>
      </c>
      <c r="F104" s="5">
        <v>3</v>
      </c>
      <c r="G104" s="6">
        <v>7.75</v>
      </c>
      <c r="H104" s="76">
        <f t="shared" si="44"/>
        <v>10.75</v>
      </c>
      <c r="I104" s="5">
        <v>2</v>
      </c>
      <c r="J104" s="6">
        <v>8.5</v>
      </c>
      <c r="K104" s="76">
        <f t="shared" si="45"/>
        <v>10.5</v>
      </c>
      <c r="L104" s="5">
        <v>1</v>
      </c>
      <c r="M104" s="6">
        <v>8.4</v>
      </c>
      <c r="N104" s="76">
        <f t="shared" si="46"/>
        <v>9.4</v>
      </c>
      <c r="O104" s="5">
        <v>3</v>
      </c>
      <c r="P104" s="6">
        <v>7.95</v>
      </c>
      <c r="Q104" s="76">
        <f t="shared" si="47"/>
        <v>10.95</v>
      </c>
      <c r="R104" s="40">
        <v>2</v>
      </c>
      <c r="S104" s="25">
        <v>9.4</v>
      </c>
      <c r="T104" s="76">
        <f t="shared" si="48"/>
        <v>11.4</v>
      </c>
      <c r="U104" s="40">
        <v>2</v>
      </c>
      <c r="V104" s="25">
        <v>9.1</v>
      </c>
      <c r="W104" s="76">
        <f t="shared" si="49"/>
        <v>11.1</v>
      </c>
      <c r="X104" s="80">
        <f t="shared" si="50"/>
        <v>64.099999999999994</v>
      </c>
      <c r="Y104" s="22" t="str">
        <f t="shared" si="51"/>
        <v>7</v>
      </c>
      <c r="AA104" s="147"/>
      <c r="AB104" s="147"/>
      <c r="AC104" s="148"/>
      <c r="AD104" s="149"/>
    </row>
    <row r="105" spans="1:30" x14ac:dyDescent="0.2">
      <c r="A105" s="20">
        <v>14</v>
      </c>
      <c r="B105" s="33">
        <v>212</v>
      </c>
      <c r="C105" s="34" t="s">
        <v>199</v>
      </c>
      <c r="D105" s="46" t="s">
        <v>200</v>
      </c>
      <c r="E105" s="38" t="s">
        <v>97</v>
      </c>
      <c r="F105" s="5">
        <v>3</v>
      </c>
      <c r="G105" s="6">
        <v>8.4</v>
      </c>
      <c r="H105" s="76">
        <f t="shared" si="44"/>
        <v>11.4</v>
      </c>
      <c r="I105" s="5">
        <v>3</v>
      </c>
      <c r="J105" s="6">
        <v>7.6</v>
      </c>
      <c r="K105" s="76">
        <f t="shared" si="45"/>
        <v>10.6</v>
      </c>
      <c r="L105" s="5">
        <v>3</v>
      </c>
      <c r="M105" s="6">
        <v>7.65</v>
      </c>
      <c r="N105" s="76">
        <f t="shared" si="46"/>
        <v>10.65</v>
      </c>
      <c r="O105" s="5">
        <v>3</v>
      </c>
      <c r="P105" s="6">
        <v>8.35</v>
      </c>
      <c r="Q105" s="76">
        <f t="shared" si="47"/>
        <v>11.35</v>
      </c>
      <c r="R105" s="40">
        <v>2</v>
      </c>
      <c r="S105" s="25">
        <v>8.6</v>
      </c>
      <c r="T105" s="76">
        <f t="shared" si="48"/>
        <v>10.6</v>
      </c>
      <c r="U105" s="40">
        <v>2</v>
      </c>
      <c r="V105" s="25">
        <v>7.4</v>
      </c>
      <c r="W105" s="76">
        <f t="shared" si="49"/>
        <v>9.4</v>
      </c>
      <c r="X105" s="80">
        <f t="shared" si="50"/>
        <v>64</v>
      </c>
      <c r="Y105" s="22" t="str">
        <f t="shared" si="51"/>
        <v>7</v>
      </c>
      <c r="AA105" s="147"/>
      <c r="AB105" s="147"/>
      <c r="AC105" s="148"/>
      <c r="AD105" s="149"/>
    </row>
    <row r="106" spans="1:30" x14ac:dyDescent="0.2">
      <c r="A106" s="20">
        <v>15</v>
      </c>
      <c r="B106" s="33">
        <v>207</v>
      </c>
      <c r="C106" s="34" t="s">
        <v>189</v>
      </c>
      <c r="D106" s="46" t="s">
        <v>190</v>
      </c>
      <c r="E106" s="38" t="s">
        <v>90</v>
      </c>
      <c r="F106" s="5">
        <v>4</v>
      </c>
      <c r="G106" s="6">
        <v>7.8</v>
      </c>
      <c r="H106" s="76">
        <f t="shared" si="44"/>
        <v>11.8</v>
      </c>
      <c r="I106" s="5">
        <v>3</v>
      </c>
      <c r="J106" s="6">
        <v>8.3000000000000007</v>
      </c>
      <c r="K106" s="76">
        <f t="shared" si="45"/>
        <v>11.3</v>
      </c>
      <c r="L106" s="5">
        <v>2</v>
      </c>
      <c r="M106" s="6">
        <v>6.9</v>
      </c>
      <c r="N106" s="76">
        <f t="shared" si="46"/>
        <v>6.9</v>
      </c>
      <c r="O106" s="5">
        <v>4</v>
      </c>
      <c r="P106" s="6">
        <v>8.1999999999999993</v>
      </c>
      <c r="Q106" s="76">
        <f t="shared" si="47"/>
        <v>12.2</v>
      </c>
      <c r="R106" s="40">
        <v>2</v>
      </c>
      <c r="S106" s="25">
        <v>9</v>
      </c>
      <c r="T106" s="76">
        <f t="shared" si="48"/>
        <v>11</v>
      </c>
      <c r="U106" s="40">
        <v>2</v>
      </c>
      <c r="V106" s="25">
        <v>8.6</v>
      </c>
      <c r="W106" s="76">
        <f t="shared" si="49"/>
        <v>10.6</v>
      </c>
      <c r="X106" s="80">
        <f t="shared" si="50"/>
        <v>63.800000000000004</v>
      </c>
      <c r="Y106" s="22" t="str">
        <f t="shared" si="51"/>
        <v>7</v>
      </c>
      <c r="AA106" s="147"/>
      <c r="AB106" s="147"/>
      <c r="AC106" s="148"/>
      <c r="AD106" s="149"/>
    </row>
    <row r="107" spans="1:30" x14ac:dyDescent="0.2">
      <c r="A107" s="20">
        <v>16</v>
      </c>
      <c r="B107" s="33">
        <v>214</v>
      </c>
      <c r="C107" s="34" t="s">
        <v>203</v>
      </c>
      <c r="D107" s="46" t="s">
        <v>204</v>
      </c>
      <c r="E107" s="38" t="s">
        <v>202</v>
      </c>
      <c r="F107" s="5">
        <v>3</v>
      </c>
      <c r="G107" s="6">
        <v>9.0500000000000007</v>
      </c>
      <c r="H107" s="76">
        <f t="shared" si="44"/>
        <v>12.05</v>
      </c>
      <c r="I107" s="5">
        <v>3</v>
      </c>
      <c r="J107" s="6">
        <v>8.4</v>
      </c>
      <c r="K107" s="76">
        <f t="shared" si="45"/>
        <v>11.4</v>
      </c>
      <c r="L107" s="5">
        <v>2</v>
      </c>
      <c r="M107" s="6">
        <v>6.65</v>
      </c>
      <c r="N107" s="76">
        <f t="shared" si="46"/>
        <v>6.65</v>
      </c>
      <c r="O107" s="5">
        <v>2</v>
      </c>
      <c r="P107" s="6">
        <v>9.1</v>
      </c>
      <c r="Q107" s="76">
        <f t="shared" si="47"/>
        <v>11.1</v>
      </c>
      <c r="R107" s="40">
        <v>3</v>
      </c>
      <c r="S107" s="25">
        <v>9</v>
      </c>
      <c r="T107" s="76">
        <f t="shared" si="48"/>
        <v>12</v>
      </c>
      <c r="U107" s="40">
        <v>2</v>
      </c>
      <c r="V107" s="25">
        <v>8.4499999999999993</v>
      </c>
      <c r="W107" s="76">
        <f t="shared" si="49"/>
        <v>10.45</v>
      </c>
      <c r="X107" s="80">
        <f t="shared" si="50"/>
        <v>63.650000000000006</v>
      </c>
      <c r="Y107" s="22" t="str">
        <f t="shared" si="51"/>
        <v>7</v>
      </c>
      <c r="AA107" s="147"/>
      <c r="AB107" s="147"/>
      <c r="AC107" s="148"/>
      <c r="AD107" s="149"/>
    </row>
    <row r="108" spans="1:30" x14ac:dyDescent="0.2">
      <c r="A108" s="20">
        <v>17</v>
      </c>
      <c r="B108" s="33">
        <v>216</v>
      </c>
      <c r="C108" s="34" t="s">
        <v>205</v>
      </c>
      <c r="D108" s="46" t="s">
        <v>206</v>
      </c>
      <c r="E108" s="38" t="s">
        <v>118</v>
      </c>
      <c r="F108" s="5">
        <v>2</v>
      </c>
      <c r="G108" s="6">
        <v>8.35</v>
      </c>
      <c r="H108" s="76">
        <f t="shared" si="44"/>
        <v>10.35</v>
      </c>
      <c r="I108" s="5">
        <v>3</v>
      </c>
      <c r="J108" s="6">
        <v>8.3000000000000007</v>
      </c>
      <c r="K108" s="76">
        <f t="shared" si="45"/>
        <v>11.3</v>
      </c>
      <c r="L108" s="5">
        <v>2</v>
      </c>
      <c r="M108" s="6">
        <v>6.85</v>
      </c>
      <c r="N108" s="76">
        <f t="shared" si="46"/>
        <v>6.85</v>
      </c>
      <c r="O108" s="5">
        <v>1</v>
      </c>
      <c r="P108" s="6">
        <v>9.5500000000000007</v>
      </c>
      <c r="Q108" s="76">
        <f t="shared" si="47"/>
        <v>10.55</v>
      </c>
      <c r="R108" s="40">
        <v>2</v>
      </c>
      <c r="S108" s="25">
        <v>9.9</v>
      </c>
      <c r="T108" s="76">
        <f t="shared" si="48"/>
        <v>11.9</v>
      </c>
      <c r="U108" s="40">
        <v>2</v>
      </c>
      <c r="V108" s="25">
        <v>9.3000000000000007</v>
      </c>
      <c r="W108" s="76">
        <f t="shared" si="49"/>
        <v>11.3</v>
      </c>
      <c r="X108" s="80">
        <f t="shared" si="50"/>
        <v>62.25</v>
      </c>
      <c r="Y108" s="22" t="str">
        <f t="shared" si="51"/>
        <v>6</v>
      </c>
      <c r="AA108" s="147"/>
      <c r="AB108" s="147"/>
      <c r="AC108" s="148"/>
      <c r="AD108" s="149"/>
    </row>
    <row r="109" spans="1:30" x14ac:dyDescent="0.2">
      <c r="A109" s="20">
        <v>18</v>
      </c>
      <c r="B109" s="33">
        <v>224</v>
      </c>
      <c r="C109" s="34" t="s">
        <v>167</v>
      </c>
      <c r="D109" s="46" t="s">
        <v>217</v>
      </c>
      <c r="E109" s="38" t="s">
        <v>170</v>
      </c>
      <c r="F109" s="5">
        <v>3</v>
      </c>
      <c r="G109" s="6">
        <v>9.3000000000000007</v>
      </c>
      <c r="H109" s="76">
        <f t="shared" si="44"/>
        <v>12.3</v>
      </c>
      <c r="I109" s="5">
        <v>3</v>
      </c>
      <c r="J109" s="6">
        <v>5.8</v>
      </c>
      <c r="K109" s="76">
        <f t="shared" si="45"/>
        <v>5.8</v>
      </c>
      <c r="L109" s="5">
        <v>3</v>
      </c>
      <c r="M109" s="6">
        <v>8.1999999999999993</v>
      </c>
      <c r="N109" s="76">
        <f t="shared" si="46"/>
        <v>11.2</v>
      </c>
      <c r="O109" s="5">
        <v>3</v>
      </c>
      <c r="P109" s="6">
        <v>8.9</v>
      </c>
      <c r="Q109" s="76">
        <f t="shared" si="47"/>
        <v>11.9</v>
      </c>
      <c r="R109" s="40">
        <v>2</v>
      </c>
      <c r="S109" s="25">
        <v>9.8000000000000007</v>
      </c>
      <c r="T109" s="76">
        <f t="shared" si="48"/>
        <v>11.8</v>
      </c>
      <c r="U109" s="40">
        <v>2</v>
      </c>
      <c r="V109" s="25">
        <v>7</v>
      </c>
      <c r="W109" s="76">
        <f t="shared" si="49"/>
        <v>9</v>
      </c>
      <c r="X109" s="80">
        <f t="shared" si="50"/>
        <v>62</v>
      </c>
      <c r="Y109" s="22" t="str">
        <f t="shared" si="51"/>
        <v>6</v>
      </c>
      <c r="AA109" s="147"/>
      <c r="AB109" s="147"/>
      <c r="AC109" s="148"/>
      <c r="AD109" s="149"/>
    </row>
    <row r="110" spans="1:30" x14ac:dyDescent="0.2">
      <c r="A110" s="20">
        <v>19</v>
      </c>
      <c r="B110" s="33">
        <v>206</v>
      </c>
      <c r="C110" s="34" t="s">
        <v>187</v>
      </c>
      <c r="D110" s="46" t="s">
        <v>188</v>
      </c>
      <c r="E110" s="38" t="s">
        <v>90</v>
      </c>
      <c r="F110" s="5">
        <v>3</v>
      </c>
      <c r="G110" s="6">
        <v>7.25</v>
      </c>
      <c r="H110" s="76">
        <f t="shared" si="44"/>
        <v>10.25</v>
      </c>
      <c r="I110" s="5">
        <v>2</v>
      </c>
      <c r="J110" s="6">
        <v>8.8000000000000007</v>
      </c>
      <c r="K110" s="76">
        <f t="shared" si="45"/>
        <v>10.8</v>
      </c>
      <c r="L110" s="5">
        <v>1</v>
      </c>
      <c r="M110" s="6">
        <v>6.85</v>
      </c>
      <c r="N110" s="76">
        <f t="shared" si="46"/>
        <v>6.85</v>
      </c>
      <c r="O110" s="5">
        <v>3</v>
      </c>
      <c r="P110" s="6">
        <v>8.5500000000000007</v>
      </c>
      <c r="Q110" s="76">
        <f t="shared" si="47"/>
        <v>11.55</v>
      </c>
      <c r="R110" s="40">
        <v>2</v>
      </c>
      <c r="S110" s="25">
        <v>8.8000000000000007</v>
      </c>
      <c r="T110" s="76">
        <f t="shared" si="48"/>
        <v>10.8</v>
      </c>
      <c r="U110" s="40">
        <v>2</v>
      </c>
      <c r="V110" s="25">
        <v>8.8000000000000007</v>
      </c>
      <c r="W110" s="76">
        <f t="shared" si="49"/>
        <v>10.8</v>
      </c>
      <c r="X110" s="80">
        <f t="shared" si="50"/>
        <v>61.05</v>
      </c>
      <c r="Y110" s="22" t="str">
        <f t="shared" si="51"/>
        <v>6</v>
      </c>
      <c r="AA110" s="147"/>
      <c r="AB110" s="147"/>
      <c r="AC110" s="148"/>
      <c r="AD110" s="149"/>
    </row>
    <row r="111" spans="1:30" x14ac:dyDescent="0.2">
      <c r="A111" s="20">
        <v>20</v>
      </c>
      <c r="B111" s="33">
        <v>205</v>
      </c>
      <c r="C111" s="34" t="s">
        <v>186</v>
      </c>
      <c r="D111" s="46" t="s">
        <v>165</v>
      </c>
      <c r="E111" s="38" t="s">
        <v>81</v>
      </c>
      <c r="F111" s="5">
        <v>2</v>
      </c>
      <c r="G111" s="6">
        <v>8.6999999999999993</v>
      </c>
      <c r="H111" s="76">
        <f t="shared" si="44"/>
        <v>10.7</v>
      </c>
      <c r="I111" s="5">
        <v>2</v>
      </c>
      <c r="J111" s="6">
        <v>7.3</v>
      </c>
      <c r="K111" s="76">
        <f t="shared" si="45"/>
        <v>9.3000000000000007</v>
      </c>
      <c r="L111" s="5">
        <v>1</v>
      </c>
      <c r="M111" s="6">
        <v>8.0500000000000007</v>
      </c>
      <c r="N111" s="76">
        <f t="shared" si="46"/>
        <v>9.0500000000000007</v>
      </c>
      <c r="O111" s="5">
        <v>2</v>
      </c>
      <c r="P111" s="6">
        <v>8.75</v>
      </c>
      <c r="Q111" s="76">
        <f t="shared" si="47"/>
        <v>10.75</v>
      </c>
      <c r="R111" s="40">
        <v>2</v>
      </c>
      <c r="S111" s="25">
        <v>9.3000000000000007</v>
      </c>
      <c r="T111" s="76">
        <f t="shared" si="48"/>
        <v>11.3</v>
      </c>
      <c r="U111" s="40">
        <v>2</v>
      </c>
      <c r="V111" s="25">
        <v>7.6</v>
      </c>
      <c r="W111" s="76">
        <f t="shared" si="49"/>
        <v>9.6</v>
      </c>
      <c r="X111" s="80">
        <f t="shared" si="50"/>
        <v>60.699999999999996</v>
      </c>
      <c r="Y111" s="22" t="str">
        <f t="shared" si="51"/>
        <v>6</v>
      </c>
      <c r="AA111" s="147"/>
      <c r="AB111" s="147"/>
      <c r="AC111" s="148"/>
      <c r="AD111" s="149"/>
    </row>
    <row r="112" spans="1:30" x14ac:dyDescent="0.2">
      <c r="A112" s="20">
        <v>21</v>
      </c>
      <c r="B112" s="33">
        <v>202</v>
      </c>
      <c r="C112" s="34" t="s">
        <v>180</v>
      </c>
      <c r="D112" s="46" t="s">
        <v>181</v>
      </c>
      <c r="E112" s="38" t="s">
        <v>80</v>
      </c>
      <c r="F112" s="5">
        <v>3</v>
      </c>
      <c r="G112" s="6">
        <v>8.1999999999999993</v>
      </c>
      <c r="H112" s="76">
        <f t="shared" si="44"/>
        <v>11.2</v>
      </c>
      <c r="I112" s="5">
        <v>3</v>
      </c>
      <c r="J112" s="6">
        <v>7.7</v>
      </c>
      <c r="K112" s="76">
        <f t="shared" si="45"/>
        <v>10.7</v>
      </c>
      <c r="L112" s="5">
        <v>2</v>
      </c>
      <c r="M112" s="6">
        <v>6.4</v>
      </c>
      <c r="N112" s="76">
        <f t="shared" si="46"/>
        <v>6.4</v>
      </c>
      <c r="O112" s="5">
        <v>3</v>
      </c>
      <c r="P112" s="6">
        <v>8.25</v>
      </c>
      <c r="Q112" s="76">
        <f t="shared" si="47"/>
        <v>11.25</v>
      </c>
      <c r="R112" s="40">
        <v>2</v>
      </c>
      <c r="S112" s="25">
        <v>7.6</v>
      </c>
      <c r="T112" s="76">
        <f t="shared" si="48"/>
        <v>9.6</v>
      </c>
      <c r="U112" s="40">
        <v>1</v>
      </c>
      <c r="V112" s="25">
        <v>7.9</v>
      </c>
      <c r="W112" s="76">
        <f t="shared" si="49"/>
        <v>8.9</v>
      </c>
      <c r="X112" s="80">
        <f t="shared" si="50"/>
        <v>58.05</v>
      </c>
      <c r="Y112" s="22" t="str">
        <f t="shared" ref="Y112:Y116" si="52">IF(X112&gt;72,"10",IF(X112&gt;69,"9",IF(X112&gt;66,"8",IF(X112&gt;63,"7",IF(X112&gt;60,"6",IF(X112&gt;57,"5",IF(X112&gt;54,"4",IF(X112&gt;51,"3","2"))))))))</f>
        <v>5</v>
      </c>
      <c r="AA112" s="147"/>
      <c r="AB112" s="147"/>
      <c r="AC112" s="148"/>
      <c r="AD112" s="149"/>
    </row>
    <row r="113" spans="1:30" x14ac:dyDescent="0.2">
      <c r="A113" s="20">
        <v>22</v>
      </c>
      <c r="B113" s="33">
        <v>204</v>
      </c>
      <c r="C113" s="34" t="s">
        <v>184</v>
      </c>
      <c r="D113" s="46" t="s">
        <v>185</v>
      </c>
      <c r="E113" s="38" t="s">
        <v>80</v>
      </c>
      <c r="F113" s="5">
        <v>2</v>
      </c>
      <c r="G113" s="6">
        <v>8.5</v>
      </c>
      <c r="H113" s="76">
        <f t="shared" si="44"/>
        <v>10.5</v>
      </c>
      <c r="I113" s="5">
        <v>2</v>
      </c>
      <c r="J113" s="6">
        <v>8.4</v>
      </c>
      <c r="K113" s="76">
        <f t="shared" si="45"/>
        <v>10.4</v>
      </c>
      <c r="L113" s="5">
        <v>2</v>
      </c>
      <c r="M113" s="6">
        <v>5.95</v>
      </c>
      <c r="N113" s="76">
        <f t="shared" si="46"/>
        <v>5.95</v>
      </c>
      <c r="O113" s="5">
        <v>2</v>
      </c>
      <c r="P113" s="6">
        <v>8.9</v>
      </c>
      <c r="Q113" s="76">
        <f t="shared" si="47"/>
        <v>10.9</v>
      </c>
      <c r="R113" s="40">
        <v>2</v>
      </c>
      <c r="S113" s="25">
        <v>8</v>
      </c>
      <c r="T113" s="76">
        <f t="shared" si="48"/>
        <v>10</v>
      </c>
      <c r="U113" s="40">
        <v>2</v>
      </c>
      <c r="V113" s="25">
        <v>8.1</v>
      </c>
      <c r="W113" s="76">
        <f t="shared" si="49"/>
        <v>10.1</v>
      </c>
      <c r="X113" s="80">
        <f t="shared" si="50"/>
        <v>57.85</v>
      </c>
      <c r="Y113" s="22" t="str">
        <f t="shared" si="52"/>
        <v>5</v>
      </c>
      <c r="AA113" s="147"/>
      <c r="AB113" s="147"/>
      <c r="AC113" s="148"/>
      <c r="AD113" s="149"/>
    </row>
    <row r="114" spans="1:30" x14ac:dyDescent="0.2">
      <c r="A114" s="20">
        <v>23</v>
      </c>
      <c r="B114" s="33">
        <v>219</v>
      </c>
      <c r="C114" s="34" t="s">
        <v>210</v>
      </c>
      <c r="D114" s="46" t="s">
        <v>211</v>
      </c>
      <c r="E114" s="38" t="s">
        <v>133</v>
      </c>
      <c r="F114" s="5">
        <v>3</v>
      </c>
      <c r="G114" s="6">
        <v>8.35</v>
      </c>
      <c r="H114" s="76">
        <f t="shared" si="44"/>
        <v>11.35</v>
      </c>
      <c r="I114" s="5">
        <v>3</v>
      </c>
      <c r="J114" s="6">
        <v>7.8</v>
      </c>
      <c r="K114" s="76">
        <f t="shared" si="45"/>
        <v>10.8</v>
      </c>
      <c r="L114" s="5">
        <v>2</v>
      </c>
      <c r="M114" s="6">
        <v>6.3</v>
      </c>
      <c r="N114" s="76">
        <f t="shared" si="46"/>
        <v>6.3</v>
      </c>
      <c r="O114" s="5">
        <v>4</v>
      </c>
      <c r="P114" s="6">
        <v>7</v>
      </c>
      <c r="Q114" s="76">
        <f t="shared" si="47"/>
        <v>11</v>
      </c>
      <c r="R114" s="40">
        <v>2</v>
      </c>
      <c r="S114" s="25">
        <v>9.3000000000000007</v>
      </c>
      <c r="T114" s="76">
        <f t="shared" si="48"/>
        <v>11.3</v>
      </c>
      <c r="U114" s="40">
        <v>3</v>
      </c>
      <c r="V114" s="25">
        <v>6.8</v>
      </c>
      <c r="W114" s="76">
        <f t="shared" si="49"/>
        <v>6.8</v>
      </c>
      <c r="X114" s="80">
        <f t="shared" si="50"/>
        <v>57.55</v>
      </c>
      <c r="Y114" s="22" t="str">
        <f t="shared" si="52"/>
        <v>5</v>
      </c>
      <c r="AA114" s="147"/>
      <c r="AB114" s="147"/>
      <c r="AC114" s="148"/>
      <c r="AD114" s="149"/>
    </row>
    <row r="115" spans="1:30" x14ac:dyDescent="0.2">
      <c r="A115" s="20">
        <v>24</v>
      </c>
      <c r="B115" s="33">
        <v>215</v>
      </c>
      <c r="C115" s="34" t="s">
        <v>121</v>
      </c>
      <c r="D115" s="46" t="s">
        <v>94</v>
      </c>
      <c r="E115" s="38" t="s">
        <v>118</v>
      </c>
      <c r="F115" s="5" t="s">
        <v>304</v>
      </c>
      <c r="G115" s="6"/>
      <c r="H115" s="76">
        <f t="shared" si="44"/>
        <v>0</v>
      </c>
      <c r="I115" s="5" t="s">
        <v>304</v>
      </c>
      <c r="J115" s="6"/>
      <c r="K115" s="76">
        <f t="shared" si="45"/>
        <v>0</v>
      </c>
      <c r="L115" s="5" t="s">
        <v>304</v>
      </c>
      <c r="M115" s="6"/>
      <c r="N115" s="76">
        <f t="shared" si="46"/>
        <v>0</v>
      </c>
      <c r="O115" s="5" t="s">
        <v>304</v>
      </c>
      <c r="P115" s="6"/>
      <c r="Q115" s="76">
        <f t="shared" si="47"/>
        <v>0</v>
      </c>
      <c r="R115" s="40" t="s">
        <v>304</v>
      </c>
      <c r="S115" s="25"/>
      <c r="T115" s="76">
        <f t="shared" si="48"/>
        <v>0</v>
      </c>
      <c r="U115" s="40" t="s">
        <v>304</v>
      </c>
      <c r="V115" s="25"/>
      <c r="W115" s="76">
        <f t="shared" si="49"/>
        <v>0</v>
      </c>
      <c r="X115" s="80">
        <f t="shared" si="50"/>
        <v>0</v>
      </c>
      <c r="Y115" s="22" t="str">
        <f t="shared" si="52"/>
        <v>2</v>
      </c>
      <c r="AA115" s="147"/>
      <c r="AB115" s="147"/>
      <c r="AC115" s="148"/>
      <c r="AD115" s="149"/>
    </row>
    <row r="116" spans="1:30" x14ac:dyDescent="0.2">
      <c r="A116" s="20">
        <v>25</v>
      </c>
      <c r="B116" s="33">
        <v>221</v>
      </c>
      <c r="C116" s="34" t="s">
        <v>214</v>
      </c>
      <c r="D116" s="46" t="s">
        <v>94</v>
      </c>
      <c r="E116" s="38" t="s">
        <v>151</v>
      </c>
      <c r="F116" s="5" t="s">
        <v>305</v>
      </c>
      <c r="G116" s="6"/>
      <c r="H116" s="76">
        <f t="shared" si="44"/>
        <v>0</v>
      </c>
      <c r="I116" s="5" t="s">
        <v>304</v>
      </c>
      <c r="J116" s="6"/>
      <c r="K116" s="76">
        <f t="shared" si="45"/>
        <v>0</v>
      </c>
      <c r="L116" s="5" t="s">
        <v>304</v>
      </c>
      <c r="M116" s="6"/>
      <c r="N116" s="76">
        <f t="shared" si="46"/>
        <v>0</v>
      </c>
      <c r="O116" s="5" t="s">
        <v>304</v>
      </c>
      <c r="P116" s="6"/>
      <c r="Q116" s="76">
        <f t="shared" si="47"/>
        <v>0</v>
      </c>
      <c r="R116" s="40" t="s">
        <v>304</v>
      </c>
      <c r="S116" s="25"/>
      <c r="T116" s="76">
        <f t="shared" si="48"/>
        <v>0</v>
      </c>
      <c r="U116" s="40" t="s">
        <v>304</v>
      </c>
      <c r="V116" s="25"/>
      <c r="W116" s="76">
        <f t="shared" si="49"/>
        <v>0</v>
      </c>
      <c r="X116" s="80">
        <f t="shared" si="50"/>
        <v>0</v>
      </c>
      <c r="Y116" s="22" t="str">
        <f t="shared" si="52"/>
        <v>2</v>
      </c>
      <c r="AA116" s="147"/>
      <c r="AB116" s="147"/>
      <c r="AC116" s="148"/>
      <c r="AD116" s="149"/>
    </row>
    <row r="117" spans="1:30" x14ac:dyDescent="0.2">
      <c r="A117" s="20">
        <v>26</v>
      </c>
      <c r="B117" s="33">
        <v>225</v>
      </c>
      <c r="C117" s="34" t="s">
        <v>218</v>
      </c>
      <c r="D117" s="46" t="s">
        <v>115</v>
      </c>
      <c r="E117" s="38" t="s">
        <v>170</v>
      </c>
      <c r="F117" s="5" t="s">
        <v>304</v>
      </c>
      <c r="G117" s="6"/>
      <c r="H117" s="76">
        <f t="shared" si="44"/>
        <v>0</v>
      </c>
      <c r="I117" s="5" t="s">
        <v>304</v>
      </c>
      <c r="J117" s="6"/>
      <c r="K117" s="76">
        <f t="shared" si="45"/>
        <v>0</v>
      </c>
      <c r="L117" s="5" t="s">
        <v>304</v>
      </c>
      <c r="M117" s="6"/>
      <c r="N117" s="76">
        <f t="shared" si="46"/>
        <v>0</v>
      </c>
      <c r="O117" s="5" t="s">
        <v>304</v>
      </c>
      <c r="P117" s="6"/>
      <c r="Q117" s="76">
        <f t="shared" si="47"/>
        <v>0</v>
      </c>
      <c r="R117" s="40" t="s">
        <v>304</v>
      </c>
      <c r="S117" s="25"/>
      <c r="T117" s="76">
        <f t="shared" si="48"/>
        <v>0</v>
      </c>
      <c r="U117" s="40" t="s">
        <v>304</v>
      </c>
      <c r="V117" s="25"/>
      <c r="W117" s="76">
        <f t="shared" si="49"/>
        <v>0</v>
      </c>
      <c r="X117" s="80">
        <f t="shared" si="50"/>
        <v>0</v>
      </c>
      <c r="Y117" s="22" t="str">
        <f t="shared" si="51"/>
        <v>2</v>
      </c>
      <c r="AA117" s="147"/>
      <c r="AB117" s="147"/>
      <c r="AC117" s="148"/>
      <c r="AD117" s="149"/>
    </row>
    <row r="118" spans="1:30" ht="13.5" thickBot="1" x14ac:dyDescent="0.25">
      <c r="A118" s="20">
        <v>27</v>
      </c>
      <c r="B118" s="35">
        <v>226</v>
      </c>
      <c r="C118" s="171" t="s">
        <v>88</v>
      </c>
      <c r="D118" s="44" t="s">
        <v>306</v>
      </c>
      <c r="E118" s="152" t="s">
        <v>307</v>
      </c>
      <c r="F118" s="7" t="s">
        <v>305</v>
      </c>
      <c r="G118" s="8"/>
      <c r="H118" s="78">
        <v>0</v>
      </c>
      <c r="I118" s="7" t="s">
        <v>304</v>
      </c>
      <c r="J118" s="8"/>
      <c r="K118" s="78">
        <v>0</v>
      </c>
      <c r="L118" s="7" t="s">
        <v>304</v>
      </c>
      <c r="M118" s="8"/>
      <c r="N118" s="78">
        <v>0</v>
      </c>
      <c r="O118" s="7" t="s">
        <v>304</v>
      </c>
      <c r="P118" s="8"/>
      <c r="Q118" s="78">
        <v>0</v>
      </c>
      <c r="R118" s="41" t="s">
        <v>304</v>
      </c>
      <c r="S118" s="26"/>
      <c r="T118" s="78">
        <v>0</v>
      </c>
      <c r="U118" s="41" t="s">
        <v>304</v>
      </c>
      <c r="V118" s="26"/>
      <c r="W118" s="78">
        <v>0</v>
      </c>
      <c r="X118" s="81">
        <f t="shared" si="50"/>
        <v>0</v>
      </c>
      <c r="Y118" s="22" t="str">
        <f t="shared" ref="Y118" si="53">IF(X118&gt;72,"10",IF(X118&gt;69,"9",IF(X118&gt;66,"8",IF(X118&gt;63,"7",IF(X118&gt;60,"6",IF(X118&gt;57,"5",IF(X118&gt;54,"4",IF(X118&gt;51,"3","2"))))))))</f>
        <v>2</v>
      </c>
      <c r="AA118" s="147"/>
      <c r="AB118" s="147"/>
      <c r="AC118" s="148"/>
      <c r="AD118" s="149"/>
    </row>
    <row r="119" spans="1:30" ht="13.5" thickTop="1" x14ac:dyDescent="0.2">
      <c r="B119" s="45"/>
      <c r="C119" s="32"/>
      <c r="D119" s="32"/>
      <c r="E119" s="36"/>
      <c r="F119" s="45"/>
      <c r="G119" s="23"/>
      <c r="H119" s="23"/>
      <c r="I119" s="45"/>
      <c r="J119" s="23"/>
      <c r="K119" s="23"/>
      <c r="L119" s="45"/>
      <c r="M119" s="23"/>
      <c r="N119" s="23"/>
      <c r="O119" s="45"/>
      <c r="P119" s="23"/>
      <c r="Q119" s="23"/>
      <c r="R119" s="48"/>
      <c r="S119" s="23"/>
      <c r="T119" s="23"/>
      <c r="U119" s="48"/>
      <c r="V119" s="23"/>
      <c r="W119" s="23"/>
      <c r="X119" s="49"/>
      <c r="AA119" s="147"/>
      <c r="AB119" s="147"/>
      <c r="AC119" s="148"/>
      <c r="AD119" s="149"/>
    </row>
    <row r="120" spans="1:30" x14ac:dyDescent="0.2">
      <c r="B120" s="45"/>
      <c r="C120" s="32"/>
      <c r="D120" s="32"/>
      <c r="E120" s="36"/>
      <c r="F120" s="45"/>
      <c r="G120" s="23"/>
      <c r="H120" s="23"/>
      <c r="I120" s="45"/>
      <c r="J120" s="23"/>
      <c r="K120" s="23"/>
      <c r="L120" s="45"/>
      <c r="M120" s="23"/>
      <c r="N120" s="23"/>
      <c r="O120" s="45"/>
      <c r="P120" s="23"/>
      <c r="Q120" s="23"/>
      <c r="R120" s="48"/>
      <c r="S120" s="23"/>
      <c r="T120" s="23"/>
      <c r="U120" s="48"/>
      <c r="V120" s="23"/>
      <c r="W120" s="23"/>
      <c r="X120" s="49"/>
      <c r="AA120" s="147"/>
      <c r="AB120" s="147"/>
      <c r="AC120" s="148"/>
      <c r="AD120" s="149"/>
    </row>
    <row r="121" spans="1:30" x14ac:dyDescent="0.2">
      <c r="B121" s="45"/>
      <c r="C121" s="32"/>
      <c r="D121" s="32"/>
      <c r="E121" s="36"/>
      <c r="F121" s="45"/>
      <c r="G121" s="23"/>
      <c r="H121" s="23"/>
      <c r="I121" s="45"/>
      <c r="J121" s="23"/>
      <c r="K121" s="23"/>
      <c r="L121" s="45"/>
      <c r="M121" s="23"/>
      <c r="N121" s="23"/>
      <c r="O121" s="45"/>
      <c r="P121" s="23"/>
      <c r="Q121" s="23"/>
      <c r="R121" s="48"/>
      <c r="S121" s="23"/>
      <c r="T121" s="23"/>
      <c r="U121" s="48"/>
      <c r="V121" s="23"/>
      <c r="W121" s="23"/>
      <c r="X121" s="49"/>
      <c r="AA121" s="147"/>
      <c r="AB121" s="147"/>
      <c r="AC121" s="148"/>
      <c r="AD121" s="149"/>
    </row>
    <row r="122" spans="1:30" x14ac:dyDescent="0.2">
      <c r="B122" s="45"/>
      <c r="C122" s="32"/>
      <c r="D122" s="32"/>
      <c r="E122" s="36"/>
      <c r="F122" s="45"/>
      <c r="G122" s="23"/>
      <c r="H122" s="23"/>
      <c r="I122" s="45"/>
      <c r="J122" s="23"/>
      <c r="K122" s="23"/>
      <c r="L122" s="45"/>
      <c r="M122" s="23"/>
      <c r="N122" s="23"/>
      <c r="O122" s="45"/>
      <c r="P122" s="23"/>
      <c r="Q122" s="23"/>
      <c r="R122" s="48"/>
      <c r="S122" s="23"/>
      <c r="T122" s="23"/>
      <c r="U122" s="48"/>
      <c r="V122" s="23"/>
      <c r="W122" s="23"/>
      <c r="X122" s="49"/>
      <c r="AA122" s="147"/>
      <c r="AB122" s="147"/>
      <c r="AC122" s="148"/>
      <c r="AD122" s="149"/>
    </row>
    <row r="123" spans="1:30" x14ac:dyDescent="0.2">
      <c r="B123" s="45"/>
      <c r="C123" s="32"/>
      <c r="D123" s="32"/>
      <c r="E123" s="36"/>
      <c r="F123" s="45"/>
      <c r="G123" s="23"/>
      <c r="H123" s="23"/>
      <c r="I123" s="45"/>
      <c r="J123" s="23"/>
      <c r="K123" s="23"/>
      <c r="L123" s="45"/>
      <c r="M123" s="23"/>
      <c r="N123" s="23"/>
      <c r="O123" s="45"/>
      <c r="P123" s="23"/>
      <c r="Q123" s="23"/>
      <c r="R123" s="48"/>
      <c r="S123" s="23"/>
      <c r="T123" s="23"/>
      <c r="U123" s="48"/>
      <c r="V123" s="23"/>
      <c r="W123" s="23"/>
      <c r="X123" s="49"/>
      <c r="AA123" s="147"/>
      <c r="AB123" s="147"/>
      <c r="AC123" s="148"/>
      <c r="AD123" s="149"/>
    </row>
    <row r="124" spans="1:30" x14ac:dyDescent="0.2">
      <c r="B124" s="45"/>
      <c r="C124" s="32"/>
      <c r="D124" s="32"/>
      <c r="E124" s="36"/>
      <c r="F124" s="45"/>
      <c r="G124" s="23"/>
      <c r="H124" s="23"/>
      <c r="I124" s="45"/>
      <c r="J124" s="23"/>
      <c r="K124" s="23"/>
      <c r="L124" s="45"/>
      <c r="M124" s="23"/>
      <c r="N124" s="23"/>
      <c r="O124" s="45"/>
      <c r="P124" s="23"/>
      <c r="Q124" s="23"/>
      <c r="R124" s="48"/>
      <c r="S124" s="23"/>
      <c r="T124" s="23"/>
      <c r="U124" s="48"/>
      <c r="V124" s="23"/>
      <c r="W124" s="23"/>
      <c r="X124" s="49"/>
      <c r="AA124" s="147"/>
      <c r="AB124" s="147"/>
      <c r="AC124" s="148"/>
      <c r="AD124" s="149"/>
    </row>
    <row r="125" spans="1:30" x14ac:dyDescent="0.2">
      <c r="B125" s="45"/>
      <c r="C125" s="32"/>
      <c r="D125" s="32"/>
      <c r="E125" s="36"/>
      <c r="F125" s="45"/>
      <c r="G125" s="23"/>
      <c r="H125" s="23"/>
      <c r="I125" s="45"/>
      <c r="J125" s="23"/>
      <c r="K125" s="23"/>
      <c r="L125" s="45"/>
      <c r="M125" s="23"/>
      <c r="N125" s="23"/>
      <c r="O125" s="45"/>
      <c r="P125" s="23"/>
      <c r="Q125" s="23"/>
      <c r="R125" s="48"/>
      <c r="S125" s="23"/>
      <c r="T125" s="23"/>
      <c r="U125" s="48"/>
      <c r="V125" s="23"/>
      <c r="W125" s="23"/>
      <c r="X125" s="49"/>
      <c r="AA125" s="147"/>
      <c r="AB125" s="147"/>
      <c r="AC125" s="148"/>
      <c r="AD125" s="149"/>
    </row>
    <row r="126" spans="1:30" x14ac:dyDescent="0.2">
      <c r="B126" s="45"/>
      <c r="C126" s="32"/>
      <c r="D126" s="32"/>
      <c r="E126" s="36"/>
      <c r="F126" s="45"/>
      <c r="G126" s="23"/>
      <c r="H126" s="23"/>
      <c r="I126" s="45"/>
      <c r="J126" s="23"/>
      <c r="K126" s="23"/>
      <c r="L126" s="45"/>
      <c r="M126" s="23"/>
      <c r="N126" s="23"/>
      <c r="O126" s="45"/>
      <c r="P126" s="23"/>
      <c r="Q126" s="23"/>
      <c r="R126" s="48"/>
      <c r="S126" s="23"/>
      <c r="T126" s="23"/>
      <c r="U126" s="48"/>
      <c r="V126" s="23"/>
      <c r="W126" s="23"/>
      <c r="X126" s="49"/>
      <c r="AA126" s="147"/>
      <c r="AB126" s="147"/>
      <c r="AC126" s="148"/>
      <c r="AD126" s="149"/>
    </row>
    <row r="127" spans="1:30" ht="13.5" thickBot="1" x14ac:dyDescent="0.25"/>
    <row r="128" spans="1:30" ht="14.25" thickTop="1" thickBot="1" x14ac:dyDescent="0.25">
      <c r="B128" s="15"/>
      <c r="C128" s="187" t="s">
        <v>66</v>
      </c>
      <c r="D128" s="187"/>
      <c r="E128" s="188"/>
      <c r="F128" s="190" t="s">
        <v>1</v>
      </c>
      <c r="G128" s="190"/>
      <c r="H128" s="190"/>
      <c r="I128" s="190" t="s">
        <v>11</v>
      </c>
      <c r="J128" s="190"/>
      <c r="K128" s="190"/>
      <c r="L128" s="190" t="s">
        <v>10</v>
      </c>
      <c r="M128" s="190"/>
      <c r="N128" s="190"/>
      <c r="O128" s="190" t="s">
        <v>13</v>
      </c>
      <c r="P128" s="190"/>
      <c r="Q128" s="190"/>
      <c r="R128" s="183" t="s">
        <v>14</v>
      </c>
      <c r="S128" s="184"/>
      <c r="T128" s="185"/>
      <c r="U128" s="183" t="s">
        <v>15</v>
      </c>
      <c r="V128" s="184"/>
      <c r="W128" s="185"/>
      <c r="X128" s="1" t="s">
        <v>2</v>
      </c>
    </row>
    <row r="129" spans="1:32" ht="24" thickTop="1" thickBot="1" x14ac:dyDescent="0.25">
      <c r="A129" s="20" t="s">
        <v>9</v>
      </c>
      <c r="B129" s="14"/>
      <c r="C129" s="166" t="s">
        <v>71</v>
      </c>
      <c r="D129" s="167" t="s">
        <v>70</v>
      </c>
      <c r="E129" s="13" t="s">
        <v>5</v>
      </c>
      <c r="F129" s="2" t="s">
        <v>0</v>
      </c>
      <c r="G129" s="2" t="s">
        <v>3</v>
      </c>
      <c r="H129" s="3" t="s">
        <v>6</v>
      </c>
      <c r="I129" s="2" t="s">
        <v>0</v>
      </c>
      <c r="J129" s="2" t="s">
        <v>3</v>
      </c>
      <c r="K129" s="2" t="s">
        <v>6</v>
      </c>
      <c r="L129" s="2" t="s">
        <v>0</v>
      </c>
      <c r="M129" s="2" t="s">
        <v>3</v>
      </c>
      <c r="N129" s="2" t="s">
        <v>6</v>
      </c>
      <c r="O129" s="2" t="s">
        <v>0</v>
      </c>
      <c r="P129" s="2" t="s">
        <v>3</v>
      </c>
      <c r="Q129" s="2" t="s">
        <v>6</v>
      </c>
      <c r="R129" s="27" t="s">
        <v>16</v>
      </c>
      <c r="S129" s="2" t="s">
        <v>17</v>
      </c>
      <c r="T129" s="2" t="s">
        <v>20</v>
      </c>
      <c r="U129" s="27" t="s">
        <v>16</v>
      </c>
      <c r="V129" s="2" t="s">
        <v>17</v>
      </c>
      <c r="W129" s="2" t="s">
        <v>20</v>
      </c>
      <c r="X129" s="4"/>
    </row>
    <row r="130" spans="1:32" ht="13.5" thickTop="1" x14ac:dyDescent="0.2">
      <c r="A130" s="20">
        <v>1</v>
      </c>
      <c r="B130" s="33">
        <v>124</v>
      </c>
      <c r="C130" s="34" t="s">
        <v>125</v>
      </c>
      <c r="D130" s="46" t="s">
        <v>126</v>
      </c>
      <c r="E130" s="165" t="s">
        <v>118</v>
      </c>
      <c r="F130" s="5">
        <v>4</v>
      </c>
      <c r="G130" s="6">
        <v>8.6</v>
      </c>
      <c r="H130" s="75">
        <f t="shared" ref="H130:H161" si="54">IF(G130&gt;=7,CHOOSE(F130,G130+1,G130+2,G130+3,G130+4,G130+5),G130)</f>
        <v>12.6</v>
      </c>
      <c r="I130" s="5">
        <v>4</v>
      </c>
      <c r="J130" s="6">
        <v>9.3000000000000007</v>
      </c>
      <c r="K130" s="75">
        <f t="shared" ref="K130:K158" si="55">IF(J130&gt;=7,CHOOSE(I130,J130+1,J130+2,J130+3,J130+4,J130+5),J130)</f>
        <v>13.3</v>
      </c>
      <c r="L130" s="5">
        <v>3</v>
      </c>
      <c r="M130" s="6">
        <v>7.6</v>
      </c>
      <c r="N130" s="75">
        <f t="shared" ref="N130:N161" si="56">IF(M130&gt;=7,CHOOSE(L130,M130+1,M130+2,M130+3,M130+4,M130+5),M130)</f>
        <v>10.6</v>
      </c>
      <c r="O130" s="5">
        <v>4</v>
      </c>
      <c r="P130" s="6">
        <v>9.3000000000000007</v>
      </c>
      <c r="Q130" s="75">
        <f t="shared" ref="Q130:Q166" si="57">IF(P130&gt;=7,CHOOSE(O130,P130+1,P130+2,P130+3,P130+4,P130+5),P130)</f>
        <v>13.3</v>
      </c>
      <c r="R130" s="39">
        <v>3</v>
      </c>
      <c r="S130" s="24">
        <v>8.65</v>
      </c>
      <c r="T130" s="75">
        <f t="shared" ref="T130:T161" si="58">IF(S130&gt;=7,CHOOSE(R130,S130+1,S130+2,S130+3,S130+4,S130+5),S130)</f>
        <v>11.65</v>
      </c>
      <c r="U130" s="39">
        <v>3</v>
      </c>
      <c r="V130" s="24">
        <v>8.8000000000000007</v>
      </c>
      <c r="W130" s="75">
        <f t="shared" ref="W130:W147" si="59">IF(V130&gt;=7,CHOOSE(U130,V130+1,V130+2,V130+3,V130+4,V130+5),V130)</f>
        <v>11.8</v>
      </c>
      <c r="X130" s="79">
        <f t="shared" ref="X130:X161" si="60">H130+K130+N130+Q130+T130+W130</f>
        <v>73.25</v>
      </c>
      <c r="Y130" s="22" t="str">
        <f t="shared" ref="Y130:Y135" si="61">IF(X130&gt;72,"10",IF(X130&gt;69,"9",IF(X130&gt;66,"8",IF(X130&gt;63,"7",IF(X130&gt;60,"6",IF(X130&gt;57,"5",IF(X130&gt;54,"4",IF(X130&gt;51,"3","2"))))))))</f>
        <v>10</v>
      </c>
      <c r="AA130" s="147"/>
      <c r="AB130" s="147"/>
      <c r="AC130" s="148"/>
      <c r="AD130" s="149"/>
      <c r="AE130" s="150"/>
      <c r="AF130" s="151"/>
    </row>
    <row r="131" spans="1:32" ht="12.75" customHeight="1" x14ac:dyDescent="0.2">
      <c r="A131" s="20">
        <v>2</v>
      </c>
      <c r="B131" s="33">
        <v>120</v>
      </c>
      <c r="C131" s="34" t="s">
        <v>116</v>
      </c>
      <c r="D131" s="46" t="s">
        <v>117</v>
      </c>
      <c r="E131" s="165" t="s">
        <v>118</v>
      </c>
      <c r="F131" s="5">
        <v>3</v>
      </c>
      <c r="G131" s="6">
        <v>9.25</v>
      </c>
      <c r="H131" s="76">
        <f t="shared" si="54"/>
        <v>12.25</v>
      </c>
      <c r="I131" s="5">
        <v>3</v>
      </c>
      <c r="J131" s="6">
        <v>9</v>
      </c>
      <c r="K131" s="76">
        <f t="shared" si="55"/>
        <v>12</v>
      </c>
      <c r="L131" s="5">
        <v>3</v>
      </c>
      <c r="M131" s="6">
        <v>9</v>
      </c>
      <c r="N131" s="76">
        <f t="shared" si="56"/>
        <v>12</v>
      </c>
      <c r="O131" s="5">
        <v>4</v>
      </c>
      <c r="P131" s="6">
        <v>9.3000000000000007</v>
      </c>
      <c r="Q131" s="76">
        <f t="shared" si="57"/>
        <v>13.3</v>
      </c>
      <c r="R131" s="40">
        <v>2</v>
      </c>
      <c r="S131" s="25">
        <v>9</v>
      </c>
      <c r="T131" s="76">
        <f t="shared" si="58"/>
        <v>11</v>
      </c>
      <c r="U131" s="40">
        <v>3</v>
      </c>
      <c r="V131" s="25">
        <v>9.15</v>
      </c>
      <c r="W131" s="76">
        <f t="shared" si="59"/>
        <v>12.15</v>
      </c>
      <c r="X131" s="80">
        <f t="shared" si="60"/>
        <v>72.7</v>
      </c>
      <c r="Y131" s="22" t="str">
        <f t="shared" si="61"/>
        <v>10</v>
      </c>
      <c r="AA131" s="147"/>
      <c r="AB131" s="147"/>
      <c r="AC131" s="148"/>
      <c r="AD131" s="149"/>
      <c r="AE131" s="150"/>
      <c r="AF131" s="151"/>
    </row>
    <row r="132" spans="1:32" x14ac:dyDescent="0.2">
      <c r="A132" s="20">
        <v>3</v>
      </c>
      <c r="B132" s="160">
        <v>100</v>
      </c>
      <c r="C132" s="173" t="s">
        <v>72</v>
      </c>
      <c r="D132" s="161" t="s">
        <v>73</v>
      </c>
      <c r="E132" s="174" t="s">
        <v>80</v>
      </c>
      <c r="F132" s="5">
        <v>4</v>
      </c>
      <c r="G132" s="6">
        <v>8</v>
      </c>
      <c r="H132" s="76">
        <f t="shared" si="54"/>
        <v>12</v>
      </c>
      <c r="I132" s="5">
        <v>4</v>
      </c>
      <c r="J132" s="6">
        <v>7.8</v>
      </c>
      <c r="K132" s="76">
        <f t="shared" si="55"/>
        <v>11.8</v>
      </c>
      <c r="L132" s="5">
        <v>3</v>
      </c>
      <c r="M132" s="6">
        <v>8.0500000000000007</v>
      </c>
      <c r="N132" s="76">
        <f t="shared" si="56"/>
        <v>11.05</v>
      </c>
      <c r="O132" s="5">
        <v>5</v>
      </c>
      <c r="P132" s="6">
        <v>9.1</v>
      </c>
      <c r="Q132" s="76">
        <f t="shared" si="57"/>
        <v>14.1</v>
      </c>
      <c r="R132" s="40">
        <v>2</v>
      </c>
      <c r="S132" s="25">
        <v>8.85</v>
      </c>
      <c r="T132" s="76">
        <f t="shared" si="58"/>
        <v>10.85</v>
      </c>
      <c r="U132" s="40">
        <v>3</v>
      </c>
      <c r="V132" s="25">
        <v>8.8000000000000007</v>
      </c>
      <c r="W132" s="76">
        <f t="shared" si="59"/>
        <v>11.8</v>
      </c>
      <c r="X132" s="80">
        <f t="shared" si="60"/>
        <v>71.600000000000009</v>
      </c>
      <c r="Y132" s="22" t="str">
        <f t="shared" si="61"/>
        <v>9</v>
      </c>
      <c r="AA132" s="147"/>
      <c r="AB132" s="147"/>
      <c r="AC132" s="148"/>
      <c r="AD132" s="149"/>
      <c r="AE132" s="150"/>
      <c r="AF132" s="151"/>
    </row>
    <row r="133" spans="1:32" x14ac:dyDescent="0.2">
      <c r="A133" s="20">
        <v>4</v>
      </c>
      <c r="B133" s="33">
        <v>112</v>
      </c>
      <c r="C133" s="164" t="s">
        <v>100</v>
      </c>
      <c r="D133" s="168" t="s">
        <v>101</v>
      </c>
      <c r="E133" s="165" t="s">
        <v>104</v>
      </c>
      <c r="F133" s="5">
        <v>4</v>
      </c>
      <c r="G133" s="6">
        <v>8.0500000000000007</v>
      </c>
      <c r="H133" s="76">
        <f t="shared" si="54"/>
        <v>12.05</v>
      </c>
      <c r="I133" s="5">
        <v>3</v>
      </c>
      <c r="J133" s="6">
        <v>8.9</v>
      </c>
      <c r="K133" s="76">
        <f t="shared" si="55"/>
        <v>11.9</v>
      </c>
      <c r="L133" s="5">
        <v>3</v>
      </c>
      <c r="M133" s="6">
        <v>8.75</v>
      </c>
      <c r="N133" s="76">
        <f t="shared" si="56"/>
        <v>11.75</v>
      </c>
      <c r="O133" s="5">
        <v>3</v>
      </c>
      <c r="P133" s="6">
        <v>9.1</v>
      </c>
      <c r="Q133" s="76">
        <f t="shared" si="57"/>
        <v>12.1</v>
      </c>
      <c r="R133" s="40">
        <v>3</v>
      </c>
      <c r="S133" s="25">
        <v>8.4</v>
      </c>
      <c r="T133" s="76">
        <f t="shared" si="58"/>
        <v>11.4</v>
      </c>
      <c r="U133" s="40">
        <v>3</v>
      </c>
      <c r="V133" s="25">
        <v>8.75</v>
      </c>
      <c r="W133" s="76">
        <f t="shared" si="59"/>
        <v>11.75</v>
      </c>
      <c r="X133" s="80">
        <f t="shared" si="60"/>
        <v>70.95</v>
      </c>
      <c r="Y133" s="22" t="str">
        <f t="shared" si="61"/>
        <v>9</v>
      </c>
      <c r="AA133" s="147"/>
      <c r="AB133" s="147"/>
      <c r="AC133" s="148"/>
      <c r="AD133" s="149"/>
      <c r="AE133" s="150"/>
      <c r="AF133" s="151"/>
    </row>
    <row r="134" spans="1:32" x14ac:dyDescent="0.2">
      <c r="A134" s="20">
        <v>5</v>
      </c>
      <c r="B134" s="33">
        <v>113</v>
      </c>
      <c r="C134" s="164" t="s">
        <v>102</v>
      </c>
      <c r="D134" s="168" t="s">
        <v>103</v>
      </c>
      <c r="E134" s="165" t="s">
        <v>104</v>
      </c>
      <c r="F134" s="5">
        <v>4</v>
      </c>
      <c r="G134" s="6">
        <v>7.9</v>
      </c>
      <c r="H134" s="76">
        <f t="shared" si="54"/>
        <v>11.9</v>
      </c>
      <c r="I134" s="5">
        <v>4</v>
      </c>
      <c r="J134" s="6">
        <v>8.1</v>
      </c>
      <c r="K134" s="76">
        <f t="shared" si="55"/>
        <v>12.1</v>
      </c>
      <c r="L134" s="5">
        <v>3</v>
      </c>
      <c r="M134" s="6">
        <v>8.5</v>
      </c>
      <c r="N134" s="76">
        <f t="shared" si="56"/>
        <v>11.5</v>
      </c>
      <c r="O134" s="5">
        <v>4</v>
      </c>
      <c r="P134" s="6">
        <v>8.1999999999999993</v>
      </c>
      <c r="Q134" s="76">
        <f t="shared" si="57"/>
        <v>12.2</v>
      </c>
      <c r="R134" s="40">
        <v>3</v>
      </c>
      <c r="S134" s="25">
        <v>7.9</v>
      </c>
      <c r="T134" s="76">
        <f t="shared" si="58"/>
        <v>10.9</v>
      </c>
      <c r="U134" s="40">
        <v>3</v>
      </c>
      <c r="V134" s="25">
        <v>9.0500000000000007</v>
      </c>
      <c r="W134" s="76">
        <f t="shared" si="59"/>
        <v>12.05</v>
      </c>
      <c r="X134" s="80">
        <f t="shared" si="60"/>
        <v>70.650000000000006</v>
      </c>
      <c r="Y134" s="22" t="str">
        <f t="shared" si="61"/>
        <v>9</v>
      </c>
      <c r="AA134" s="147"/>
      <c r="AB134" s="147"/>
      <c r="AC134" s="148"/>
      <c r="AD134" s="149"/>
      <c r="AE134" s="150"/>
      <c r="AF134" s="151"/>
    </row>
    <row r="135" spans="1:32" ht="13.5" customHeight="1" x14ac:dyDescent="0.2">
      <c r="A135" s="20">
        <v>6</v>
      </c>
      <c r="B135" s="160">
        <v>101</v>
      </c>
      <c r="C135" s="172" t="s">
        <v>74</v>
      </c>
      <c r="D135" s="175" t="s">
        <v>75</v>
      </c>
      <c r="E135" s="176" t="s">
        <v>80</v>
      </c>
      <c r="F135" s="5">
        <v>4</v>
      </c>
      <c r="G135" s="6">
        <v>8.4</v>
      </c>
      <c r="H135" s="76">
        <f t="shared" si="54"/>
        <v>12.4</v>
      </c>
      <c r="I135" s="5">
        <v>3</v>
      </c>
      <c r="J135" s="6">
        <v>8.1999999999999993</v>
      </c>
      <c r="K135" s="76">
        <f t="shared" si="55"/>
        <v>11.2</v>
      </c>
      <c r="L135" s="5">
        <v>3</v>
      </c>
      <c r="M135" s="6">
        <v>7.5</v>
      </c>
      <c r="N135" s="76">
        <f t="shared" si="56"/>
        <v>10.5</v>
      </c>
      <c r="O135" s="5">
        <v>5</v>
      </c>
      <c r="P135" s="6">
        <v>9.3000000000000007</v>
      </c>
      <c r="Q135" s="76">
        <f t="shared" si="57"/>
        <v>14.3</v>
      </c>
      <c r="R135" s="40">
        <v>3</v>
      </c>
      <c r="S135" s="25">
        <v>7.5</v>
      </c>
      <c r="T135" s="76">
        <f t="shared" si="58"/>
        <v>10.5</v>
      </c>
      <c r="U135" s="40">
        <v>3</v>
      </c>
      <c r="V135" s="25">
        <v>8.5</v>
      </c>
      <c r="W135" s="76">
        <f t="shared" si="59"/>
        <v>11.5</v>
      </c>
      <c r="X135" s="80">
        <f t="shared" si="60"/>
        <v>70.400000000000006</v>
      </c>
      <c r="Y135" s="22" t="str">
        <f t="shared" si="61"/>
        <v>9</v>
      </c>
      <c r="AA135" s="147"/>
      <c r="AB135" s="147"/>
      <c r="AC135" s="148"/>
      <c r="AD135" s="149"/>
      <c r="AE135" s="150"/>
      <c r="AF135" s="151"/>
    </row>
    <row r="136" spans="1:32" ht="13.5" customHeight="1" x14ac:dyDescent="0.2">
      <c r="A136" s="20">
        <v>7</v>
      </c>
      <c r="B136" s="33">
        <v>144</v>
      </c>
      <c r="C136" s="34" t="s">
        <v>166</v>
      </c>
      <c r="D136" s="46" t="s">
        <v>122</v>
      </c>
      <c r="E136" s="165" t="s">
        <v>153</v>
      </c>
      <c r="F136" s="5">
        <v>3</v>
      </c>
      <c r="G136" s="6">
        <v>8.9499999999999993</v>
      </c>
      <c r="H136" s="76">
        <f t="shared" si="54"/>
        <v>11.95</v>
      </c>
      <c r="I136" s="5">
        <v>3</v>
      </c>
      <c r="J136" s="6">
        <v>9.1999999999999993</v>
      </c>
      <c r="K136" s="76">
        <f t="shared" si="55"/>
        <v>12.2</v>
      </c>
      <c r="L136" s="5">
        <v>3</v>
      </c>
      <c r="M136" s="6">
        <v>8.25</v>
      </c>
      <c r="N136" s="76">
        <f t="shared" si="56"/>
        <v>11.25</v>
      </c>
      <c r="O136" s="5">
        <v>3</v>
      </c>
      <c r="P136" s="6">
        <v>9.35</v>
      </c>
      <c r="Q136" s="76">
        <f t="shared" si="57"/>
        <v>12.35</v>
      </c>
      <c r="R136" s="40">
        <v>2</v>
      </c>
      <c r="S136" s="25">
        <v>8.4</v>
      </c>
      <c r="T136" s="76">
        <f t="shared" si="58"/>
        <v>10.4</v>
      </c>
      <c r="U136" s="40">
        <v>2</v>
      </c>
      <c r="V136" s="25">
        <v>8.35</v>
      </c>
      <c r="W136" s="76">
        <f t="shared" si="59"/>
        <v>10.35</v>
      </c>
      <c r="X136" s="80">
        <f t="shared" si="60"/>
        <v>68.5</v>
      </c>
      <c r="Y136" s="22" t="str">
        <f t="shared" ref="Y136:Y173" si="62">IF(X136&gt;72,"10",IF(X136&gt;69,"9",IF(X136&gt;66,"8",IF(X136&gt;63,"7",IF(X136&gt;60,"6",IF(X136&gt;57,"5",IF(X136&gt;54,"4",IF(X136&gt;51,"3","2"))))))))</f>
        <v>8</v>
      </c>
      <c r="AA136" s="147"/>
      <c r="AB136" s="147"/>
      <c r="AC136" s="148"/>
      <c r="AD136" s="149"/>
      <c r="AE136" s="150"/>
      <c r="AF136" s="151"/>
    </row>
    <row r="137" spans="1:32" ht="13.5" customHeight="1" x14ac:dyDescent="0.2">
      <c r="A137" s="20">
        <v>8</v>
      </c>
      <c r="B137" s="33">
        <v>123</v>
      </c>
      <c r="C137" s="34" t="s">
        <v>123</v>
      </c>
      <c r="D137" s="46" t="s">
        <v>124</v>
      </c>
      <c r="E137" s="165" t="s">
        <v>118</v>
      </c>
      <c r="F137" s="5">
        <v>3</v>
      </c>
      <c r="G137" s="6">
        <v>8.6</v>
      </c>
      <c r="H137" s="76">
        <f t="shared" si="54"/>
        <v>11.6</v>
      </c>
      <c r="I137" s="5">
        <v>3</v>
      </c>
      <c r="J137" s="6">
        <v>8.8000000000000007</v>
      </c>
      <c r="K137" s="76">
        <f t="shared" si="55"/>
        <v>11.8</v>
      </c>
      <c r="L137" s="5">
        <v>3</v>
      </c>
      <c r="M137" s="6">
        <v>7.3</v>
      </c>
      <c r="N137" s="76">
        <f t="shared" si="56"/>
        <v>10.3</v>
      </c>
      <c r="O137" s="5">
        <v>4</v>
      </c>
      <c r="P137" s="6">
        <v>8.75</v>
      </c>
      <c r="Q137" s="76">
        <f t="shared" si="57"/>
        <v>12.75</v>
      </c>
      <c r="R137" s="40">
        <v>2</v>
      </c>
      <c r="S137" s="25">
        <v>8.1999999999999993</v>
      </c>
      <c r="T137" s="76">
        <f t="shared" si="58"/>
        <v>10.199999999999999</v>
      </c>
      <c r="U137" s="40">
        <v>2</v>
      </c>
      <c r="V137" s="25">
        <v>9.65</v>
      </c>
      <c r="W137" s="76">
        <f t="shared" si="59"/>
        <v>11.65</v>
      </c>
      <c r="X137" s="80">
        <f t="shared" si="60"/>
        <v>68.300000000000011</v>
      </c>
      <c r="Y137" s="22" t="str">
        <f t="shared" si="62"/>
        <v>8</v>
      </c>
      <c r="AA137" s="147"/>
      <c r="AB137" s="147"/>
      <c r="AC137" s="148"/>
      <c r="AD137" s="149"/>
      <c r="AE137" s="150"/>
      <c r="AF137" s="151"/>
    </row>
    <row r="138" spans="1:32" ht="13.5" customHeight="1" x14ac:dyDescent="0.2">
      <c r="A138" s="20">
        <v>9</v>
      </c>
      <c r="B138" s="33">
        <v>141</v>
      </c>
      <c r="C138" s="34" t="s">
        <v>160</v>
      </c>
      <c r="D138" s="46" t="s">
        <v>161</v>
      </c>
      <c r="E138" s="165" t="s">
        <v>153</v>
      </c>
      <c r="F138" s="5">
        <v>3</v>
      </c>
      <c r="G138" s="6">
        <v>8.85</v>
      </c>
      <c r="H138" s="76">
        <f t="shared" si="54"/>
        <v>11.85</v>
      </c>
      <c r="I138" s="5">
        <v>4</v>
      </c>
      <c r="J138" s="6">
        <v>8.1999999999999993</v>
      </c>
      <c r="K138" s="76">
        <f t="shared" si="55"/>
        <v>12.2</v>
      </c>
      <c r="L138" s="5">
        <v>3</v>
      </c>
      <c r="M138" s="6">
        <v>7.65</v>
      </c>
      <c r="N138" s="76">
        <f t="shared" si="56"/>
        <v>10.65</v>
      </c>
      <c r="O138" s="5">
        <v>4</v>
      </c>
      <c r="P138" s="6">
        <v>7.85</v>
      </c>
      <c r="Q138" s="76">
        <f t="shared" si="57"/>
        <v>11.85</v>
      </c>
      <c r="R138" s="40">
        <v>2</v>
      </c>
      <c r="S138" s="25">
        <v>9</v>
      </c>
      <c r="T138" s="76">
        <f t="shared" si="58"/>
        <v>11</v>
      </c>
      <c r="U138" s="40">
        <v>2</v>
      </c>
      <c r="V138" s="25">
        <v>8.35</v>
      </c>
      <c r="W138" s="76">
        <f t="shared" si="59"/>
        <v>10.35</v>
      </c>
      <c r="X138" s="80">
        <f t="shared" si="60"/>
        <v>67.899999999999991</v>
      </c>
      <c r="Y138" s="22" t="str">
        <f t="shared" si="62"/>
        <v>8</v>
      </c>
      <c r="AA138" s="147"/>
      <c r="AB138" s="147"/>
      <c r="AC138" s="148"/>
      <c r="AD138" s="149"/>
      <c r="AE138" s="150"/>
      <c r="AF138" s="151"/>
    </row>
    <row r="139" spans="1:32" ht="13.5" customHeight="1" x14ac:dyDescent="0.2">
      <c r="A139" s="20">
        <v>10</v>
      </c>
      <c r="B139" s="33">
        <v>143</v>
      </c>
      <c r="C139" s="34" t="s">
        <v>164</v>
      </c>
      <c r="D139" s="46" t="s">
        <v>165</v>
      </c>
      <c r="E139" s="165" t="s">
        <v>153</v>
      </c>
      <c r="F139" s="5">
        <v>3</v>
      </c>
      <c r="G139" s="6">
        <v>9.15</v>
      </c>
      <c r="H139" s="76">
        <f t="shared" si="54"/>
        <v>12.15</v>
      </c>
      <c r="I139" s="5">
        <v>4</v>
      </c>
      <c r="J139" s="6">
        <v>8.9</v>
      </c>
      <c r="K139" s="76">
        <f t="shared" si="55"/>
        <v>12.9</v>
      </c>
      <c r="L139" s="5">
        <v>3</v>
      </c>
      <c r="M139" s="6">
        <v>8.9</v>
      </c>
      <c r="N139" s="76">
        <f t="shared" si="56"/>
        <v>11.9</v>
      </c>
      <c r="O139" s="5">
        <v>4</v>
      </c>
      <c r="P139" s="6">
        <v>9.1999999999999993</v>
      </c>
      <c r="Q139" s="76">
        <f t="shared" si="57"/>
        <v>13.2</v>
      </c>
      <c r="R139" s="40">
        <v>3</v>
      </c>
      <c r="S139" s="25">
        <v>6</v>
      </c>
      <c r="T139" s="76">
        <f t="shared" si="58"/>
        <v>6</v>
      </c>
      <c r="U139" s="40">
        <v>2</v>
      </c>
      <c r="V139" s="25">
        <v>9</v>
      </c>
      <c r="W139" s="76">
        <f t="shared" si="59"/>
        <v>11</v>
      </c>
      <c r="X139" s="80">
        <f t="shared" si="60"/>
        <v>67.150000000000006</v>
      </c>
      <c r="Y139" s="22" t="str">
        <f t="shared" si="62"/>
        <v>8</v>
      </c>
      <c r="AA139" s="147"/>
      <c r="AB139" s="147"/>
      <c r="AC139" s="148"/>
      <c r="AD139" s="149"/>
      <c r="AE139" s="150"/>
      <c r="AF139" s="151"/>
    </row>
    <row r="140" spans="1:32" ht="13.5" customHeight="1" x14ac:dyDescent="0.2">
      <c r="A140" s="20">
        <v>11</v>
      </c>
      <c r="B140" s="33">
        <v>103</v>
      </c>
      <c r="C140" s="34" t="s">
        <v>78</v>
      </c>
      <c r="D140" s="46" t="s">
        <v>79</v>
      </c>
      <c r="E140" s="165" t="s">
        <v>81</v>
      </c>
      <c r="F140" s="5">
        <v>3</v>
      </c>
      <c r="G140" s="6">
        <v>8.9</v>
      </c>
      <c r="H140" s="76">
        <f t="shared" si="54"/>
        <v>11.9</v>
      </c>
      <c r="I140" s="5">
        <v>3</v>
      </c>
      <c r="J140" s="6">
        <v>9.3000000000000007</v>
      </c>
      <c r="K140" s="76">
        <f t="shared" si="55"/>
        <v>12.3</v>
      </c>
      <c r="L140" s="5">
        <v>1</v>
      </c>
      <c r="M140" s="6">
        <v>7.9</v>
      </c>
      <c r="N140" s="76">
        <f t="shared" si="56"/>
        <v>8.9</v>
      </c>
      <c r="O140" s="5">
        <v>3</v>
      </c>
      <c r="P140" s="6">
        <v>9.1999999999999993</v>
      </c>
      <c r="Q140" s="76">
        <f t="shared" si="57"/>
        <v>12.2</v>
      </c>
      <c r="R140" s="40">
        <v>2</v>
      </c>
      <c r="S140" s="25">
        <v>8.85</v>
      </c>
      <c r="T140" s="76">
        <f t="shared" si="58"/>
        <v>10.85</v>
      </c>
      <c r="U140" s="40">
        <v>3</v>
      </c>
      <c r="V140" s="25">
        <v>7.95</v>
      </c>
      <c r="W140" s="76">
        <f t="shared" si="59"/>
        <v>10.95</v>
      </c>
      <c r="X140" s="80">
        <f t="shared" si="60"/>
        <v>67.099999999999994</v>
      </c>
      <c r="Y140" s="22" t="str">
        <f t="shared" si="62"/>
        <v>8</v>
      </c>
      <c r="AA140" s="147"/>
      <c r="AB140" s="147"/>
      <c r="AC140" s="148"/>
      <c r="AD140" s="149"/>
      <c r="AE140" s="150"/>
      <c r="AF140" s="151"/>
    </row>
    <row r="141" spans="1:32" ht="13.5" customHeight="1" x14ac:dyDescent="0.2">
      <c r="A141" s="20">
        <v>12</v>
      </c>
      <c r="B141" s="33">
        <v>136</v>
      </c>
      <c r="C141" s="34" t="s">
        <v>149</v>
      </c>
      <c r="D141" s="46" t="s">
        <v>150</v>
      </c>
      <c r="E141" s="165" t="s">
        <v>151</v>
      </c>
      <c r="F141" s="5">
        <v>4</v>
      </c>
      <c r="G141" s="6">
        <v>8.25</v>
      </c>
      <c r="H141" s="76">
        <f t="shared" si="54"/>
        <v>12.25</v>
      </c>
      <c r="I141" s="5">
        <v>3</v>
      </c>
      <c r="J141" s="6">
        <v>9.3000000000000007</v>
      </c>
      <c r="K141" s="76">
        <f t="shared" si="55"/>
        <v>12.3</v>
      </c>
      <c r="L141" s="5">
        <v>1</v>
      </c>
      <c r="M141" s="6">
        <v>8.3000000000000007</v>
      </c>
      <c r="N141" s="76">
        <f t="shared" si="56"/>
        <v>9.3000000000000007</v>
      </c>
      <c r="O141" s="5">
        <v>3</v>
      </c>
      <c r="P141" s="6">
        <v>9.1</v>
      </c>
      <c r="Q141" s="76">
        <f t="shared" si="57"/>
        <v>12.1</v>
      </c>
      <c r="R141" s="40">
        <v>3</v>
      </c>
      <c r="S141" s="25">
        <v>7.3</v>
      </c>
      <c r="T141" s="76">
        <f t="shared" si="58"/>
        <v>10.3</v>
      </c>
      <c r="U141" s="40">
        <v>2</v>
      </c>
      <c r="V141" s="25">
        <v>8.75</v>
      </c>
      <c r="W141" s="76">
        <f t="shared" si="59"/>
        <v>10.75</v>
      </c>
      <c r="X141" s="80">
        <f t="shared" si="60"/>
        <v>67</v>
      </c>
      <c r="Y141" s="22" t="str">
        <f t="shared" si="62"/>
        <v>8</v>
      </c>
      <c r="AA141" s="147"/>
      <c r="AB141" s="147"/>
      <c r="AC141" s="148"/>
      <c r="AD141" s="149"/>
      <c r="AE141" s="150"/>
      <c r="AF141" s="151"/>
    </row>
    <row r="142" spans="1:32" ht="13.5" customHeight="1" x14ac:dyDescent="0.2">
      <c r="A142" s="20">
        <v>13</v>
      </c>
      <c r="B142" s="33">
        <v>137</v>
      </c>
      <c r="C142" s="34" t="s">
        <v>129</v>
      </c>
      <c r="D142" s="46" t="s">
        <v>152</v>
      </c>
      <c r="E142" s="165" t="s">
        <v>153</v>
      </c>
      <c r="F142" s="5">
        <v>3</v>
      </c>
      <c r="G142" s="6">
        <v>8.8000000000000007</v>
      </c>
      <c r="H142" s="76">
        <f t="shared" si="54"/>
        <v>11.8</v>
      </c>
      <c r="I142" s="5">
        <v>3</v>
      </c>
      <c r="J142" s="6">
        <v>9.1999999999999993</v>
      </c>
      <c r="K142" s="76">
        <f t="shared" si="55"/>
        <v>12.2</v>
      </c>
      <c r="L142" s="5">
        <v>3</v>
      </c>
      <c r="M142" s="6">
        <v>8</v>
      </c>
      <c r="N142" s="76">
        <f t="shared" si="56"/>
        <v>11</v>
      </c>
      <c r="O142" s="5">
        <v>3</v>
      </c>
      <c r="P142" s="6">
        <v>7.6</v>
      </c>
      <c r="Q142" s="76">
        <f t="shared" si="57"/>
        <v>10.6</v>
      </c>
      <c r="R142" s="40">
        <v>2</v>
      </c>
      <c r="S142" s="25">
        <v>8.5</v>
      </c>
      <c r="T142" s="76">
        <f t="shared" si="58"/>
        <v>10.5</v>
      </c>
      <c r="U142" s="40">
        <v>2</v>
      </c>
      <c r="V142" s="25">
        <v>8.8000000000000007</v>
      </c>
      <c r="W142" s="76">
        <f t="shared" si="59"/>
        <v>10.8</v>
      </c>
      <c r="X142" s="80">
        <f t="shared" si="60"/>
        <v>66.900000000000006</v>
      </c>
      <c r="Y142" s="22" t="str">
        <f t="shared" si="62"/>
        <v>8</v>
      </c>
      <c r="AA142" s="147"/>
      <c r="AB142" s="147"/>
      <c r="AC142" s="148"/>
      <c r="AD142" s="149"/>
      <c r="AE142" s="150"/>
      <c r="AF142" s="151"/>
    </row>
    <row r="143" spans="1:32" ht="13.5" customHeight="1" x14ac:dyDescent="0.2">
      <c r="A143" s="20">
        <v>14</v>
      </c>
      <c r="B143" s="33">
        <v>145</v>
      </c>
      <c r="C143" s="34" t="s">
        <v>167</v>
      </c>
      <c r="D143" s="46" t="s">
        <v>168</v>
      </c>
      <c r="E143" s="165" t="s">
        <v>170</v>
      </c>
      <c r="F143" s="5">
        <v>3</v>
      </c>
      <c r="G143" s="6">
        <v>8.1999999999999993</v>
      </c>
      <c r="H143" s="76">
        <f t="shared" si="54"/>
        <v>11.2</v>
      </c>
      <c r="I143" s="5">
        <v>3</v>
      </c>
      <c r="J143" s="6">
        <v>9.1999999999999993</v>
      </c>
      <c r="K143" s="76">
        <f t="shared" si="55"/>
        <v>12.2</v>
      </c>
      <c r="L143" s="5">
        <v>3</v>
      </c>
      <c r="M143" s="6">
        <v>7.75</v>
      </c>
      <c r="N143" s="76">
        <f t="shared" si="56"/>
        <v>10.75</v>
      </c>
      <c r="O143" s="5">
        <v>3</v>
      </c>
      <c r="P143" s="6">
        <v>8.5</v>
      </c>
      <c r="Q143" s="76">
        <f t="shared" si="57"/>
        <v>11.5</v>
      </c>
      <c r="R143" s="40">
        <v>2</v>
      </c>
      <c r="S143" s="25">
        <v>8.3000000000000007</v>
      </c>
      <c r="T143" s="76">
        <f t="shared" si="58"/>
        <v>10.3</v>
      </c>
      <c r="U143" s="40">
        <v>2</v>
      </c>
      <c r="V143" s="25">
        <v>8.75</v>
      </c>
      <c r="W143" s="76">
        <f t="shared" si="59"/>
        <v>10.75</v>
      </c>
      <c r="X143" s="80">
        <f t="shared" si="60"/>
        <v>66.7</v>
      </c>
      <c r="Y143" s="22" t="str">
        <f t="shared" si="62"/>
        <v>8</v>
      </c>
      <c r="AA143" s="147"/>
      <c r="AB143" s="147"/>
      <c r="AC143" s="148"/>
      <c r="AD143" s="149"/>
      <c r="AE143" s="150"/>
      <c r="AF143" s="151"/>
    </row>
    <row r="144" spans="1:32" ht="13.5" customHeight="1" x14ac:dyDescent="0.2">
      <c r="A144" s="20">
        <v>15</v>
      </c>
      <c r="B144" s="33">
        <v>139</v>
      </c>
      <c r="C144" s="34" t="s">
        <v>156</v>
      </c>
      <c r="D144" s="46" t="s">
        <v>157</v>
      </c>
      <c r="E144" s="165" t="s">
        <v>153</v>
      </c>
      <c r="F144" s="5">
        <v>3</v>
      </c>
      <c r="G144" s="6">
        <v>8.1</v>
      </c>
      <c r="H144" s="76">
        <f t="shared" si="54"/>
        <v>11.1</v>
      </c>
      <c r="I144" s="5">
        <v>3</v>
      </c>
      <c r="J144" s="6">
        <v>9</v>
      </c>
      <c r="K144" s="76">
        <f t="shared" si="55"/>
        <v>12</v>
      </c>
      <c r="L144" s="5">
        <v>3</v>
      </c>
      <c r="M144" s="6">
        <v>7.75</v>
      </c>
      <c r="N144" s="76">
        <f t="shared" si="56"/>
        <v>10.75</v>
      </c>
      <c r="O144" s="5">
        <v>3</v>
      </c>
      <c r="P144" s="6">
        <v>8.1</v>
      </c>
      <c r="Q144" s="76">
        <f t="shared" si="57"/>
        <v>11.1</v>
      </c>
      <c r="R144" s="40">
        <v>2</v>
      </c>
      <c r="S144" s="25">
        <v>7.9</v>
      </c>
      <c r="T144" s="76">
        <f t="shared" si="58"/>
        <v>9.9</v>
      </c>
      <c r="U144" s="40">
        <v>2</v>
      </c>
      <c r="V144" s="25">
        <v>8.6999999999999993</v>
      </c>
      <c r="W144" s="76">
        <f t="shared" si="59"/>
        <v>10.7</v>
      </c>
      <c r="X144" s="80">
        <f t="shared" si="60"/>
        <v>65.55</v>
      </c>
      <c r="Y144" s="22" t="str">
        <f t="shared" si="62"/>
        <v>7</v>
      </c>
      <c r="AA144" s="147"/>
      <c r="AB144" s="147"/>
      <c r="AC144" s="148"/>
      <c r="AD144" s="149"/>
      <c r="AE144" s="150"/>
      <c r="AF144" s="151"/>
    </row>
    <row r="145" spans="1:32" ht="13.5" customHeight="1" x14ac:dyDescent="0.2">
      <c r="A145" s="20">
        <v>16</v>
      </c>
      <c r="B145" s="33">
        <v>104</v>
      </c>
      <c r="C145" s="34" t="s">
        <v>82</v>
      </c>
      <c r="D145" s="46" t="s">
        <v>83</v>
      </c>
      <c r="E145" s="165" t="s">
        <v>81</v>
      </c>
      <c r="F145" s="5">
        <v>2</v>
      </c>
      <c r="G145" s="6">
        <v>9.15</v>
      </c>
      <c r="H145" s="76">
        <f t="shared" si="54"/>
        <v>11.15</v>
      </c>
      <c r="I145" s="5">
        <v>2</v>
      </c>
      <c r="J145" s="6">
        <v>8.5</v>
      </c>
      <c r="K145" s="76">
        <f t="shared" si="55"/>
        <v>10.5</v>
      </c>
      <c r="L145" s="5">
        <v>1</v>
      </c>
      <c r="M145" s="6">
        <v>8.5</v>
      </c>
      <c r="N145" s="76">
        <f t="shared" si="56"/>
        <v>9.5</v>
      </c>
      <c r="O145" s="5">
        <v>2</v>
      </c>
      <c r="P145" s="6">
        <v>9.3000000000000007</v>
      </c>
      <c r="Q145" s="76">
        <f t="shared" si="57"/>
        <v>11.3</v>
      </c>
      <c r="R145" s="40">
        <v>2</v>
      </c>
      <c r="S145" s="25">
        <v>8.5500000000000007</v>
      </c>
      <c r="T145" s="76">
        <f t="shared" si="58"/>
        <v>10.55</v>
      </c>
      <c r="U145" s="40">
        <v>2</v>
      </c>
      <c r="V145" s="25">
        <v>9.15</v>
      </c>
      <c r="W145" s="76">
        <f t="shared" si="59"/>
        <v>11.15</v>
      </c>
      <c r="X145" s="80">
        <f t="shared" si="60"/>
        <v>64.150000000000006</v>
      </c>
      <c r="Y145" s="22" t="str">
        <f t="shared" si="62"/>
        <v>7</v>
      </c>
      <c r="AA145" s="147"/>
      <c r="AB145" s="147"/>
      <c r="AC145" s="148"/>
      <c r="AD145" s="149"/>
      <c r="AE145" s="150"/>
      <c r="AF145" s="151"/>
    </row>
    <row r="146" spans="1:32" ht="13.5" customHeight="1" x14ac:dyDescent="0.2">
      <c r="A146" s="20">
        <v>17</v>
      </c>
      <c r="B146" s="33">
        <v>125</v>
      </c>
      <c r="C146" s="34" t="s">
        <v>127</v>
      </c>
      <c r="D146" s="46" t="s">
        <v>128</v>
      </c>
      <c r="E146" s="165" t="s">
        <v>118</v>
      </c>
      <c r="F146" s="5">
        <v>3</v>
      </c>
      <c r="G146" s="6">
        <v>8.5</v>
      </c>
      <c r="H146" s="76">
        <f t="shared" si="54"/>
        <v>11.5</v>
      </c>
      <c r="I146" s="5">
        <v>3</v>
      </c>
      <c r="J146" s="6">
        <v>7.8</v>
      </c>
      <c r="K146" s="76">
        <f t="shared" si="55"/>
        <v>10.8</v>
      </c>
      <c r="L146" s="5">
        <v>2</v>
      </c>
      <c r="M146" s="6">
        <v>7.05</v>
      </c>
      <c r="N146" s="76">
        <f t="shared" si="56"/>
        <v>9.0500000000000007</v>
      </c>
      <c r="O146" s="5">
        <v>3</v>
      </c>
      <c r="P146" s="6">
        <v>8.5500000000000007</v>
      </c>
      <c r="Q146" s="76">
        <f t="shared" si="57"/>
        <v>11.55</v>
      </c>
      <c r="R146" s="40">
        <v>2</v>
      </c>
      <c r="S146" s="25">
        <v>8.5500000000000007</v>
      </c>
      <c r="T146" s="76">
        <f t="shared" si="58"/>
        <v>10.55</v>
      </c>
      <c r="U146" s="40">
        <v>2</v>
      </c>
      <c r="V146" s="25">
        <v>8.5500000000000007</v>
      </c>
      <c r="W146" s="76">
        <f t="shared" si="59"/>
        <v>10.55</v>
      </c>
      <c r="X146" s="80">
        <f t="shared" si="60"/>
        <v>64</v>
      </c>
      <c r="Y146" s="22" t="str">
        <f t="shared" si="62"/>
        <v>7</v>
      </c>
      <c r="AA146" s="147"/>
      <c r="AB146" s="147"/>
      <c r="AC146" s="148"/>
      <c r="AD146" s="149"/>
      <c r="AE146" s="150"/>
      <c r="AF146" s="151"/>
    </row>
    <row r="147" spans="1:32" ht="13.5" customHeight="1" x14ac:dyDescent="0.2">
      <c r="A147" s="20">
        <v>18</v>
      </c>
      <c r="B147" s="33">
        <v>116</v>
      </c>
      <c r="C147" s="164" t="s">
        <v>108</v>
      </c>
      <c r="D147" s="168" t="s">
        <v>109</v>
      </c>
      <c r="E147" s="165" t="s">
        <v>104</v>
      </c>
      <c r="F147" s="5">
        <v>3</v>
      </c>
      <c r="G147" s="6">
        <v>8.5500000000000007</v>
      </c>
      <c r="H147" s="76">
        <f t="shared" si="54"/>
        <v>11.55</v>
      </c>
      <c r="I147" s="5">
        <v>3</v>
      </c>
      <c r="J147" s="6">
        <v>7.3</v>
      </c>
      <c r="K147" s="76">
        <f t="shared" si="55"/>
        <v>10.3</v>
      </c>
      <c r="L147" s="5">
        <v>2</v>
      </c>
      <c r="M147" s="6">
        <v>8.0500000000000007</v>
      </c>
      <c r="N147" s="76">
        <f t="shared" si="56"/>
        <v>10.050000000000001</v>
      </c>
      <c r="O147" s="5">
        <v>3</v>
      </c>
      <c r="P147" s="6">
        <v>8.5500000000000007</v>
      </c>
      <c r="Q147" s="76">
        <f t="shared" si="57"/>
        <v>11.55</v>
      </c>
      <c r="R147" s="40">
        <v>2</v>
      </c>
      <c r="S147" s="25">
        <v>7.8</v>
      </c>
      <c r="T147" s="76">
        <f t="shared" si="58"/>
        <v>9.8000000000000007</v>
      </c>
      <c r="U147" s="40">
        <v>2</v>
      </c>
      <c r="V147" s="25">
        <v>8.4</v>
      </c>
      <c r="W147" s="76">
        <f t="shared" si="59"/>
        <v>10.4</v>
      </c>
      <c r="X147" s="80">
        <f t="shared" si="60"/>
        <v>63.65</v>
      </c>
      <c r="Y147" s="22" t="str">
        <f t="shared" si="62"/>
        <v>7</v>
      </c>
      <c r="AA147" s="147"/>
      <c r="AB147" s="147"/>
      <c r="AC147" s="148"/>
      <c r="AD147" s="149"/>
      <c r="AE147" s="150"/>
      <c r="AF147" s="151"/>
    </row>
    <row r="148" spans="1:32" ht="13.5" customHeight="1" x14ac:dyDescent="0.2">
      <c r="A148" s="20">
        <v>19</v>
      </c>
      <c r="B148" s="33">
        <v>127</v>
      </c>
      <c r="C148" s="34" t="s">
        <v>131</v>
      </c>
      <c r="D148" s="46" t="s">
        <v>132</v>
      </c>
      <c r="E148" s="165" t="s">
        <v>133</v>
      </c>
      <c r="F148" s="5">
        <v>3</v>
      </c>
      <c r="G148" s="6">
        <v>7.95</v>
      </c>
      <c r="H148" s="76">
        <f t="shared" si="54"/>
        <v>10.95</v>
      </c>
      <c r="I148" s="5">
        <v>3</v>
      </c>
      <c r="J148" s="6">
        <v>7</v>
      </c>
      <c r="K148" s="76">
        <f t="shared" si="55"/>
        <v>10</v>
      </c>
      <c r="L148" s="5">
        <v>1</v>
      </c>
      <c r="M148" s="6">
        <v>7.7</v>
      </c>
      <c r="N148" s="76">
        <f t="shared" si="56"/>
        <v>8.6999999999999993</v>
      </c>
      <c r="O148" s="5">
        <v>2</v>
      </c>
      <c r="P148" s="6">
        <v>9.4</v>
      </c>
      <c r="Q148" s="76">
        <f t="shared" si="57"/>
        <v>11.4</v>
      </c>
      <c r="R148" s="40">
        <v>2</v>
      </c>
      <c r="S148" s="25">
        <v>8.25</v>
      </c>
      <c r="T148" s="76">
        <f t="shared" si="58"/>
        <v>10.25</v>
      </c>
      <c r="U148" s="40">
        <v>2</v>
      </c>
      <c r="V148" s="25">
        <v>9.5500000000000007</v>
      </c>
      <c r="W148" s="76">
        <v>11.55</v>
      </c>
      <c r="X148" s="80">
        <f t="shared" si="60"/>
        <v>62.849999999999994</v>
      </c>
      <c r="Y148" s="22" t="str">
        <f t="shared" si="62"/>
        <v>6</v>
      </c>
      <c r="AA148" s="147"/>
      <c r="AB148" s="147"/>
      <c r="AC148" s="148"/>
      <c r="AD148" s="149"/>
      <c r="AE148" s="150"/>
      <c r="AF148" s="151"/>
    </row>
    <row r="149" spans="1:32" x14ac:dyDescent="0.2">
      <c r="A149" s="20">
        <v>20</v>
      </c>
      <c r="B149" s="33">
        <v>140</v>
      </c>
      <c r="C149" s="34" t="s">
        <v>158</v>
      </c>
      <c r="D149" s="46" t="s">
        <v>159</v>
      </c>
      <c r="E149" s="165" t="s">
        <v>153</v>
      </c>
      <c r="F149" s="5">
        <v>3</v>
      </c>
      <c r="G149" s="6">
        <v>8.25</v>
      </c>
      <c r="H149" s="76">
        <f t="shared" si="54"/>
        <v>11.25</v>
      </c>
      <c r="I149" s="5">
        <v>3</v>
      </c>
      <c r="J149" s="6">
        <v>8</v>
      </c>
      <c r="K149" s="76">
        <f t="shared" si="55"/>
        <v>11</v>
      </c>
      <c r="L149" s="5">
        <v>3</v>
      </c>
      <c r="M149" s="6">
        <v>8</v>
      </c>
      <c r="N149" s="76">
        <f t="shared" si="56"/>
        <v>11</v>
      </c>
      <c r="O149" s="5">
        <v>3</v>
      </c>
      <c r="P149" s="6">
        <v>7.75</v>
      </c>
      <c r="Q149" s="76">
        <f t="shared" si="57"/>
        <v>10.75</v>
      </c>
      <c r="R149" s="40">
        <v>2</v>
      </c>
      <c r="S149" s="25">
        <v>7.15</v>
      </c>
      <c r="T149" s="76">
        <f t="shared" si="58"/>
        <v>9.15</v>
      </c>
      <c r="U149" s="40">
        <v>2</v>
      </c>
      <c r="V149" s="25">
        <v>7.6</v>
      </c>
      <c r="W149" s="76">
        <f t="shared" ref="W149:W178" si="63">IF(V149&gt;=7,CHOOSE(U149,V149+1,V149+2,V149+3,V149+4,V149+5),V149)</f>
        <v>9.6</v>
      </c>
      <c r="X149" s="80">
        <f t="shared" si="60"/>
        <v>62.75</v>
      </c>
      <c r="Y149" s="22" t="str">
        <f t="shared" si="62"/>
        <v>6</v>
      </c>
      <c r="AA149" s="147"/>
      <c r="AB149" s="147"/>
      <c r="AC149" s="148"/>
      <c r="AD149" s="149"/>
      <c r="AE149" s="150"/>
      <c r="AF149" s="151"/>
    </row>
    <row r="150" spans="1:32" x14ac:dyDescent="0.2">
      <c r="A150" s="20">
        <v>21</v>
      </c>
      <c r="B150" s="33">
        <v>129</v>
      </c>
      <c r="C150" s="34" t="s">
        <v>136</v>
      </c>
      <c r="D150" s="46" t="s">
        <v>137</v>
      </c>
      <c r="E150" s="165" t="s">
        <v>133</v>
      </c>
      <c r="F150" s="5">
        <v>2</v>
      </c>
      <c r="G150" s="6">
        <v>8.75</v>
      </c>
      <c r="H150" s="76">
        <f t="shared" si="54"/>
        <v>10.75</v>
      </c>
      <c r="I150" s="5">
        <v>2</v>
      </c>
      <c r="J150" s="6">
        <v>9</v>
      </c>
      <c r="K150" s="76">
        <f t="shared" si="55"/>
        <v>11</v>
      </c>
      <c r="L150" s="5">
        <v>1</v>
      </c>
      <c r="M150" s="6">
        <v>8.6</v>
      </c>
      <c r="N150" s="76">
        <f t="shared" si="56"/>
        <v>9.6</v>
      </c>
      <c r="O150" s="5">
        <v>1</v>
      </c>
      <c r="P150" s="6">
        <v>9.5</v>
      </c>
      <c r="Q150" s="76">
        <f t="shared" si="57"/>
        <v>10.5</v>
      </c>
      <c r="R150" s="40">
        <v>2</v>
      </c>
      <c r="S150" s="25">
        <v>9</v>
      </c>
      <c r="T150" s="76">
        <f t="shared" si="58"/>
        <v>11</v>
      </c>
      <c r="U150" s="40">
        <v>2</v>
      </c>
      <c r="V150" s="25">
        <v>7.6</v>
      </c>
      <c r="W150" s="76">
        <f t="shared" si="63"/>
        <v>9.6</v>
      </c>
      <c r="X150" s="80">
        <f t="shared" si="60"/>
        <v>62.45</v>
      </c>
      <c r="Y150" s="22" t="str">
        <f t="shared" si="62"/>
        <v>6</v>
      </c>
      <c r="AA150" s="147"/>
      <c r="AB150" s="147"/>
      <c r="AC150" s="148"/>
      <c r="AD150" s="149"/>
      <c r="AE150" s="150"/>
      <c r="AF150" s="151"/>
    </row>
    <row r="151" spans="1:32" x14ac:dyDescent="0.2">
      <c r="A151" s="20">
        <v>22</v>
      </c>
      <c r="B151" s="33">
        <v>106</v>
      </c>
      <c r="C151" s="164" t="s">
        <v>86</v>
      </c>
      <c r="D151" s="168" t="s">
        <v>87</v>
      </c>
      <c r="E151" s="165" t="s">
        <v>81</v>
      </c>
      <c r="F151" s="5">
        <v>2</v>
      </c>
      <c r="G151" s="6">
        <v>9.25</v>
      </c>
      <c r="H151" s="76">
        <f t="shared" si="54"/>
        <v>11.25</v>
      </c>
      <c r="I151" s="5">
        <v>2</v>
      </c>
      <c r="J151" s="6">
        <v>6.5</v>
      </c>
      <c r="K151" s="76">
        <f t="shared" si="55"/>
        <v>6.5</v>
      </c>
      <c r="L151" s="5">
        <v>2</v>
      </c>
      <c r="M151" s="6">
        <v>8.8000000000000007</v>
      </c>
      <c r="N151" s="76">
        <f t="shared" si="56"/>
        <v>10.8</v>
      </c>
      <c r="O151" s="5">
        <v>3</v>
      </c>
      <c r="P151" s="6">
        <v>9.4</v>
      </c>
      <c r="Q151" s="76">
        <f t="shared" si="57"/>
        <v>12.4</v>
      </c>
      <c r="R151" s="40">
        <v>2</v>
      </c>
      <c r="S151" s="25">
        <v>7.85</v>
      </c>
      <c r="T151" s="76">
        <f t="shared" si="58"/>
        <v>9.85</v>
      </c>
      <c r="U151" s="40">
        <v>2</v>
      </c>
      <c r="V151" s="25">
        <v>9.1</v>
      </c>
      <c r="W151" s="76">
        <f t="shared" si="63"/>
        <v>11.1</v>
      </c>
      <c r="X151" s="80">
        <f t="shared" si="60"/>
        <v>61.900000000000006</v>
      </c>
      <c r="Y151" s="22" t="str">
        <f t="shared" si="62"/>
        <v>6</v>
      </c>
      <c r="AA151" s="147"/>
      <c r="AB151" s="147"/>
      <c r="AC151" s="148"/>
      <c r="AD151" s="149"/>
      <c r="AE151" s="150"/>
      <c r="AF151" s="151"/>
    </row>
    <row r="152" spans="1:32" x14ac:dyDescent="0.2">
      <c r="A152" s="20">
        <v>23</v>
      </c>
      <c r="B152" s="33">
        <v>114</v>
      </c>
      <c r="C152" s="164" t="s">
        <v>105</v>
      </c>
      <c r="D152" s="168" t="s">
        <v>308</v>
      </c>
      <c r="E152" s="165" t="s">
        <v>104</v>
      </c>
      <c r="F152" s="5">
        <v>3</v>
      </c>
      <c r="G152" s="6">
        <v>7.85</v>
      </c>
      <c r="H152" s="76">
        <f t="shared" si="54"/>
        <v>10.85</v>
      </c>
      <c r="I152" s="5">
        <v>1</v>
      </c>
      <c r="J152" s="6">
        <v>7</v>
      </c>
      <c r="K152" s="76">
        <f t="shared" si="55"/>
        <v>8</v>
      </c>
      <c r="L152" s="5">
        <v>2</v>
      </c>
      <c r="M152" s="6">
        <v>7.75</v>
      </c>
      <c r="N152" s="76">
        <f t="shared" si="56"/>
        <v>9.75</v>
      </c>
      <c r="O152" s="5">
        <v>1</v>
      </c>
      <c r="P152" s="6">
        <v>8.8000000000000007</v>
      </c>
      <c r="Q152" s="76">
        <f t="shared" si="57"/>
        <v>9.8000000000000007</v>
      </c>
      <c r="R152" s="40">
        <v>2</v>
      </c>
      <c r="S152" s="25">
        <v>8.4499999999999993</v>
      </c>
      <c r="T152" s="76">
        <f t="shared" si="58"/>
        <v>10.45</v>
      </c>
      <c r="U152" s="40">
        <v>2</v>
      </c>
      <c r="V152" s="25">
        <v>8.5500000000000007</v>
      </c>
      <c r="W152" s="76">
        <f t="shared" si="63"/>
        <v>10.55</v>
      </c>
      <c r="X152" s="80">
        <f t="shared" si="60"/>
        <v>59.400000000000006</v>
      </c>
      <c r="Y152" s="22" t="str">
        <f t="shared" si="62"/>
        <v>5</v>
      </c>
      <c r="AA152" s="147"/>
      <c r="AB152" s="147"/>
      <c r="AC152" s="148"/>
      <c r="AD152" s="149"/>
      <c r="AE152" s="150"/>
      <c r="AF152" s="151"/>
    </row>
    <row r="153" spans="1:32" x14ac:dyDescent="0.2">
      <c r="A153" s="20">
        <v>24</v>
      </c>
      <c r="B153" s="33">
        <v>134</v>
      </c>
      <c r="C153" s="34" t="s">
        <v>145</v>
      </c>
      <c r="D153" s="46" t="s">
        <v>146</v>
      </c>
      <c r="E153" s="165" t="s">
        <v>133</v>
      </c>
      <c r="F153" s="5">
        <v>2</v>
      </c>
      <c r="G153" s="6">
        <v>8.35</v>
      </c>
      <c r="H153" s="76">
        <f t="shared" si="54"/>
        <v>10.35</v>
      </c>
      <c r="I153" s="5">
        <v>1</v>
      </c>
      <c r="J153" s="6">
        <v>8.5</v>
      </c>
      <c r="K153" s="76">
        <f t="shared" si="55"/>
        <v>9.5</v>
      </c>
      <c r="L153" s="5">
        <v>1</v>
      </c>
      <c r="M153" s="6">
        <v>8.25</v>
      </c>
      <c r="N153" s="76">
        <f t="shared" si="56"/>
        <v>9.25</v>
      </c>
      <c r="O153" s="5">
        <v>1</v>
      </c>
      <c r="P153" s="6">
        <v>8.9</v>
      </c>
      <c r="Q153" s="76">
        <f t="shared" si="57"/>
        <v>9.9</v>
      </c>
      <c r="R153" s="40">
        <v>2</v>
      </c>
      <c r="S153" s="25">
        <v>8.35</v>
      </c>
      <c r="T153" s="76">
        <f t="shared" si="58"/>
        <v>10.35</v>
      </c>
      <c r="U153" s="40">
        <v>2</v>
      </c>
      <c r="V153" s="25">
        <v>7.95</v>
      </c>
      <c r="W153" s="76">
        <f t="shared" si="63"/>
        <v>9.9499999999999993</v>
      </c>
      <c r="X153" s="80">
        <f t="shared" si="60"/>
        <v>59.3</v>
      </c>
      <c r="Y153" s="22" t="str">
        <f t="shared" si="62"/>
        <v>5</v>
      </c>
      <c r="AA153" s="147"/>
      <c r="AB153" s="147"/>
      <c r="AC153" s="148"/>
      <c r="AD153" s="149"/>
      <c r="AE153" s="150"/>
      <c r="AF153" s="151"/>
    </row>
    <row r="154" spans="1:32" x14ac:dyDescent="0.2">
      <c r="A154" s="20">
        <v>25</v>
      </c>
      <c r="B154" s="33">
        <v>146</v>
      </c>
      <c r="C154" s="34" t="s">
        <v>169</v>
      </c>
      <c r="D154" s="46" t="s">
        <v>122</v>
      </c>
      <c r="E154" s="165" t="s">
        <v>170</v>
      </c>
      <c r="F154" s="5">
        <v>1</v>
      </c>
      <c r="G154" s="6">
        <v>8.85</v>
      </c>
      <c r="H154" s="76">
        <f t="shared" si="54"/>
        <v>9.85</v>
      </c>
      <c r="I154" s="5">
        <v>3</v>
      </c>
      <c r="J154" s="6">
        <v>7</v>
      </c>
      <c r="K154" s="76">
        <f t="shared" si="55"/>
        <v>10</v>
      </c>
      <c r="L154" s="5">
        <v>1</v>
      </c>
      <c r="M154" s="6">
        <v>8.1</v>
      </c>
      <c r="N154" s="76">
        <f t="shared" si="56"/>
        <v>9.1</v>
      </c>
      <c r="O154" s="5">
        <v>2</v>
      </c>
      <c r="P154" s="6">
        <v>8.1999999999999993</v>
      </c>
      <c r="Q154" s="76">
        <f t="shared" si="57"/>
        <v>10.199999999999999</v>
      </c>
      <c r="R154" s="40">
        <v>1</v>
      </c>
      <c r="S154" s="25">
        <v>8.35</v>
      </c>
      <c r="T154" s="76">
        <f t="shared" si="58"/>
        <v>9.35</v>
      </c>
      <c r="U154" s="40">
        <v>1</v>
      </c>
      <c r="V154" s="25">
        <v>8.75</v>
      </c>
      <c r="W154" s="76">
        <f t="shared" si="63"/>
        <v>9.75</v>
      </c>
      <c r="X154" s="80">
        <f t="shared" si="60"/>
        <v>58.250000000000007</v>
      </c>
      <c r="Y154" s="22" t="str">
        <f t="shared" si="62"/>
        <v>5</v>
      </c>
      <c r="AA154" s="147"/>
      <c r="AB154" s="147"/>
      <c r="AC154" s="148"/>
      <c r="AD154" s="149"/>
      <c r="AE154" s="150"/>
      <c r="AF154" s="151"/>
    </row>
    <row r="155" spans="1:32" x14ac:dyDescent="0.2">
      <c r="A155" s="20">
        <v>26</v>
      </c>
      <c r="B155" s="33">
        <v>118</v>
      </c>
      <c r="C155" s="34" t="s">
        <v>112</v>
      </c>
      <c r="D155" s="46" t="s">
        <v>113</v>
      </c>
      <c r="E155" s="165" t="s">
        <v>104</v>
      </c>
      <c r="F155" s="5">
        <v>3</v>
      </c>
      <c r="G155" s="6">
        <v>7.3</v>
      </c>
      <c r="H155" s="76">
        <f t="shared" si="54"/>
        <v>10.3</v>
      </c>
      <c r="I155" s="5">
        <v>2</v>
      </c>
      <c r="J155" s="6">
        <v>7.8</v>
      </c>
      <c r="K155" s="76">
        <f t="shared" si="55"/>
        <v>9.8000000000000007</v>
      </c>
      <c r="L155" s="5">
        <v>1</v>
      </c>
      <c r="M155" s="6">
        <v>8.0500000000000007</v>
      </c>
      <c r="N155" s="76">
        <f t="shared" si="56"/>
        <v>9.0500000000000007</v>
      </c>
      <c r="O155" s="5">
        <v>1</v>
      </c>
      <c r="P155" s="6">
        <v>9.1</v>
      </c>
      <c r="Q155" s="76">
        <f t="shared" si="57"/>
        <v>10.1</v>
      </c>
      <c r="R155" s="40">
        <v>2</v>
      </c>
      <c r="S155" s="25">
        <v>7.15</v>
      </c>
      <c r="T155" s="76">
        <f t="shared" si="58"/>
        <v>9.15</v>
      </c>
      <c r="U155" s="40">
        <v>1</v>
      </c>
      <c r="V155" s="25">
        <v>8.6999999999999993</v>
      </c>
      <c r="W155" s="76">
        <f t="shared" si="63"/>
        <v>9.6999999999999993</v>
      </c>
      <c r="X155" s="80">
        <f t="shared" si="60"/>
        <v>58.099999999999994</v>
      </c>
      <c r="Y155" s="22" t="str">
        <f t="shared" si="62"/>
        <v>5</v>
      </c>
      <c r="AA155" s="147"/>
      <c r="AB155" s="147"/>
      <c r="AC155" s="148"/>
      <c r="AD155" s="149"/>
      <c r="AE155" s="150"/>
      <c r="AF155" s="151"/>
    </row>
    <row r="156" spans="1:32" x14ac:dyDescent="0.2">
      <c r="A156" s="20">
        <v>27</v>
      </c>
      <c r="B156" s="33">
        <v>126</v>
      </c>
      <c r="C156" s="34" t="s">
        <v>129</v>
      </c>
      <c r="D156" s="46" t="s">
        <v>130</v>
      </c>
      <c r="E156" s="165" t="s">
        <v>133</v>
      </c>
      <c r="F156" s="5">
        <v>3</v>
      </c>
      <c r="G156" s="6">
        <v>7.25</v>
      </c>
      <c r="H156" s="76">
        <f t="shared" si="54"/>
        <v>10.25</v>
      </c>
      <c r="I156" s="5">
        <v>1</v>
      </c>
      <c r="J156" s="6">
        <v>9.1999999999999993</v>
      </c>
      <c r="K156" s="76">
        <f t="shared" si="55"/>
        <v>10.199999999999999</v>
      </c>
      <c r="L156" s="5">
        <v>1</v>
      </c>
      <c r="M156" s="6">
        <v>7</v>
      </c>
      <c r="N156" s="76">
        <f t="shared" si="56"/>
        <v>8</v>
      </c>
      <c r="O156" s="5">
        <v>1</v>
      </c>
      <c r="P156" s="6">
        <v>9.3000000000000007</v>
      </c>
      <c r="Q156" s="76">
        <f t="shared" si="57"/>
        <v>10.3</v>
      </c>
      <c r="R156" s="40">
        <v>2</v>
      </c>
      <c r="S156" s="25">
        <v>7.45</v>
      </c>
      <c r="T156" s="76">
        <f t="shared" si="58"/>
        <v>9.4499999999999993</v>
      </c>
      <c r="U156" s="40">
        <v>2</v>
      </c>
      <c r="V156" s="25">
        <v>7.1</v>
      </c>
      <c r="W156" s="76">
        <f t="shared" si="63"/>
        <v>9.1</v>
      </c>
      <c r="X156" s="80">
        <f t="shared" si="60"/>
        <v>57.300000000000004</v>
      </c>
      <c r="Y156" s="22" t="str">
        <f t="shared" si="62"/>
        <v>5</v>
      </c>
      <c r="AA156" s="147"/>
      <c r="AB156" s="147"/>
      <c r="AC156" s="148"/>
      <c r="AD156" s="149"/>
      <c r="AE156" s="150"/>
      <c r="AF156" s="151"/>
    </row>
    <row r="157" spans="1:32" x14ac:dyDescent="0.2">
      <c r="A157" s="20">
        <v>28</v>
      </c>
      <c r="B157" s="33">
        <v>128</v>
      </c>
      <c r="C157" s="34" t="s">
        <v>134</v>
      </c>
      <c r="D157" s="46" t="s">
        <v>135</v>
      </c>
      <c r="E157" s="165" t="s">
        <v>133</v>
      </c>
      <c r="F157" s="5">
        <v>2</v>
      </c>
      <c r="G157" s="6">
        <v>8.25</v>
      </c>
      <c r="H157" s="76">
        <f t="shared" si="54"/>
        <v>10.25</v>
      </c>
      <c r="I157" s="5">
        <v>1</v>
      </c>
      <c r="J157" s="6">
        <v>9.3000000000000007</v>
      </c>
      <c r="K157" s="76">
        <f t="shared" si="55"/>
        <v>10.3</v>
      </c>
      <c r="L157" s="5">
        <v>1</v>
      </c>
      <c r="M157" s="6">
        <v>7</v>
      </c>
      <c r="N157" s="76">
        <f t="shared" si="56"/>
        <v>8</v>
      </c>
      <c r="O157" s="5">
        <v>1</v>
      </c>
      <c r="P157" s="6">
        <v>8.5500000000000007</v>
      </c>
      <c r="Q157" s="76">
        <f t="shared" si="57"/>
        <v>9.5500000000000007</v>
      </c>
      <c r="R157" s="40">
        <v>2</v>
      </c>
      <c r="S157" s="25">
        <v>7.55</v>
      </c>
      <c r="T157" s="76">
        <f t="shared" si="58"/>
        <v>9.5500000000000007</v>
      </c>
      <c r="U157" s="40">
        <v>1</v>
      </c>
      <c r="V157" s="25">
        <v>8.5500000000000007</v>
      </c>
      <c r="W157" s="76">
        <f t="shared" si="63"/>
        <v>9.5500000000000007</v>
      </c>
      <c r="X157" s="80">
        <f t="shared" si="60"/>
        <v>57.2</v>
      </c>
      <c r="Y157" s="22" t="str">
        <f t="shared" si="62"/>
        <v>5</v>
      </c>
      <c r="AA157" s="147"/>
      <c r="AB157" s="147"/>
      <c r="AC157" s="148"/>
      <c r="AD157" s="149"/>
      <c r="AE157" s="150"/>
      <c r="AF157" s="151"/>
    </row>
    <row r="158" spans="1:32" x14ac:dyDescent="0.2">
      <c r="A158" s="20">
        <v>28</v>
      </c>
      <c r="B158" s="33">
        <v>132</v>
      </c>
      <c r="C158" s="34" t="s">
        <v>142</v>
      </c>
      <c r="D158" s="46" t="s">
        <v>106</v>
      </c>
      <c r="E158" s="165" t="s">
        <v>133</v>
      </c>
      <c r="F158" s="5">
        <v>2</v>
      </c>
      <c r="G158" s="6">
        <v>9.0500000000000007</v>
      </c>
      <c r="H158" s="76">
        <f t="shared" si="54"/>
        <v>11.05</v>
      </c>
      <c r="I158" s="5">
        <v>2</v>
      </c>
      <c r="J158" s="6">
        <v>7</v>
      </c>
      <c r="K158" s="76">
        <f t="shared" si="55"/>
        <v>9</v>
      </c>
      <c r="L158" s="5">
        <v>1</v>
      </c>
      <c r="M158" s="6">
        <v>7.75</v>
      </c>
      <c r="N158" s="76">
        <f t="shared" si="56"/>
        <v>8.75</v>
      </c>
      <c r="O158" s="5">
        <v>1</v>
      </c>
      <c r="P158" s="6">
        <v>8.6999999999999993</v>
      </c>
      <c r="Q158" s="76">
        <f t="shared" si="57"/>
        <v>9.6999999999999993</v>
      </c>
      <c r="R158" s="40">
        <v>2</v>
      </c>
      <c r="S158" s="25">
        <v>7.5</v>
      </c>
      <c r="T158" s="76">
        <f t="shared" si="58"/>
        <v>9.5</v>
      </c>
      <c r="U158" s="40">
        <v>2</v>
      </c>
      <c r="V158" s="25">
        <v>7.2</v>
      </c>
      <c r="W158" s="76">
        <f t="shared" si="63"/>
        <v>9.1999999999999993</v>
      </c>
      <c r="X158" s="80">
        <f t="shared" si="60"/>
        <v>57.2</v>
      </c>
      <c r="Y158" s="22" t="str">
        <f t="shared" si="62"/>
        <v>5</v>
      </c>
      <c r="AA158" s="147"/>
      <c r="AB158" s="147"/>
      <c r="AC158" s="148"/>
      <c r="AD158" s="149"/>
      <c r="AE158" s="150"/>
      <c r="AF158" s="151"/>
    </row>
    <row r="159" spans="1:32" x14ac:dyDescent="0.2">
      <c r="A159" s="20">
        <v>30</v>
      </c>
      <c r="B159" s="33">
        <v>133</v>
      </c>
      <c r="C159" s="34" t="s">
        <v>143</v>
      </c>
      <c r="D159" s="46" t="s">
        <v>144</v>
      </c>
      <c r="E159" s="165" t="s">
        <v>133</v>
      </c>
      <c r="F159" s="5">
        <v>3</v>
      </c>
      <c r="G159" s="6">
        <v>7.9</v>
      </c>
      <c r="H159" s="76">
        <f t="shared" si="54"/>
        <v>10.9</v>
      </c>
      <c r="I159" s="5">
        <v>1</v>
      </c>
      <c r="J159" s="6">
        <v>8.6999999999999993</v>
      </c>
      <c r="K159" s="76">
        <v>9.6999999999999993</v>
      </c>
      <c r="L159" s="5">
        <v>1</v>
      </c>
      <c r="M159" s="6">
        <v>6.7</v>
      </c>
      <c r="N159" s="76">
        <f t="shared" si="56"/>
        <v>6.7</v>
      </c>
      <c r="O159" s="5">
        <v>1</v>
      </c>
      <c r="P159" s="6">
        <v>9.3000000000000007</v>
      </c>
      <c r="Q159" s="76">
        <f t="shared" si="57"/>
        <v>10.3</v>
      </c>
      <c r="R159" s="40">
        <v>2</v>
      </c>
      <c r="S159" s="25">
        <v>7.25</v>
      </c>
      <c r="T159" s="76">
        <f t="shared" si="58"/>
        <v>9.25</v>
      </c>
      <c r="U159" s="40">
        <v>2</v>
      </c>
      <c r="V159" s="25">
        <v>7.8</v>
      </c>
      <c r="W159" s="76">
        <f t="shared" si="63"/>
        <v>9.8000000000000007</v>
      </c>
      <c r="X159" s="80">
        <f t="shared" si="60"/>
        <v>56.650000000000006</v>
      </c>
      <c r="Y159" s="22" t="str">
        <f t="shared" si="62"/>
        <v>4</v>
      </c>
      <c r="AA159" s="147"/>
      <c r="AB159" s="147"/>
      <c r="AC159" s="148"/>
      <c r="AD159" s="149"/>
      <c r="AE159" s="150"/>
      <c r="AF159" s="151"/>
    </row>
    <row r="160" spans="1:32" x14ac:dyDescent="0.2">
      <c r="A160" s="20">
        <v>31</v>
      </c>
      <c r="B160" s="33">
        <v>115</v>
      </c>
      <c r="C160" s="164" t="s">
        <v>107</v>
      </c>
      <c r="D160" s="168" t="s">
        <v>94</v>
      </c>
      <c r="E160" s="165" t="s">
        <v>104</v>
      </c>
      <c r="F160" s="5">
        <v>2</v>
      </c>
      <c r="G160" s="6">
        <v>7.7</v>
      </c>
      <c r="H160" s="76">
        <f t="shared" si="54"/>
        <v>9.6999999999999993</v>
      </c>
      <c r="I160" s="5">
        <v>1</v>
      </c>
      <c r="J160" s="6">
        <v>8.6</v>
      </c>
      <c r="K160" s="76">
        <f t="shared" ref="K160:K178" si="64">IF(J160&gt;=7,CHOOSE(I160,J160+1,J160+2,J160+3,J160+4,J160+5),J160)</f>
        <v>9.6</v>
      </c>
      <c r="L160" s="5">
        <v>1</v>
      </c>
      <c r="M160" s="6">
        <v>7.55</v>
      </c>
      <c r="N160" s="76">
        <f t="shared" si="56"/>
        <v>8.5500000000000007</v>
      </c>
      <c r="O160" s="5">
        <v>1</v>
      </c>
      <c r="P160" s="6">
        <v>8.3000000000000007</v>
      </c>
      <c r="Q160" s="76">
        <f t="shared" si="57"/>
        <v>9.3000000000000007</v>
      </c>
      <c r="R160" s="40">
        <v>2</v>
      </c>
      <c r="S160" s="25">
        <v>7.7</v>
      </c>
      <c r="T160" s="76">
        <f t="shared" si="58"/>
        <v>9.6999999999999993</v>
      </c>
      <c r="U160" s="40">
        <v>1</v>
      </c>
      <c r="V160" s="25">
        <v>8.65</v>
      </c>
      <c r="W160" s="76">
        <f t="shared" si="63"/>
        <v>9.65</v>
      </c>
      <c r="X160" s="80">
        <f t="shared" si="60"/>
        <v>56.499999999999993</v>
      </c>
      <c r="Y160" s="22" t="str">
        <f t="shared" si="62"/>
        <v>4</v>
      </c>
      <c r="AA160" s="147"/>
      <c r="AB160" s="147"/>
      <c r="AC160" s="148"/>
      <c r="AD160" s="149"/>
      <c r="AE160" s="150"/>
      <c r="AF160" s="151"/>
    </row>
    <row r="161" spans="1:32" x14ac:dyDescent="0.2">
      <c r="A161" s="20">
        <v>32</v>
      </c>
      <c r="B161" s="33">
        <v>107</v>
      </c>
      <c r="C161" s="164" t="s">
        <v>88</v>
      </c>
      <c r="D161" s="168" t="s">
        <v>89</v>
      </c>
      <c r="E161" s="165" t="s">
        <v>90</v>
      </c>
      <c r="F161" s="5">
        <v>4</v>
      </c>
      <c r="G161" s="6">
        <v>7.15</v>
      </c>
      <c r="H161" s="76">
        <f t="shared" si="54"/>
        <v>11.15</v>
      </c>
      <c r="I161" s="5">
        <v>3</v>
      </c>
      <c r="J161" s="6">
        <v>5.5</v>
      </c>
      <c r="K161" s="76">
        <f t="shared" si="64"/>
        <v>5.5</v>
      </c>
      <c r="L161" s="5">
        <v>2</v>
      </c>
      <c r="M161" s="6">
        <v>5.85</v>
      </c>
      <c r="N161" s="76">
        <f t="shared" si="56"/>
        <v>5.85</v>
      </c>
      <c r="O161" s="5">
        <v>3</v>
      </c>
      <c r="P161" s="6">
        <v>9.4</v>
      </c>
      <c r="Q161" s="76">
        <f t="shared" si="57"/>
        <v>12.4</v>
      </c>
      <c r="R161" s="40">
        <v>2</v>
      </c>
      <c r="S161" s="25">
        <v>8</v>
      </c>
      <c r="T161" s="76">
        <f t="shared" si="58"/>
        <v>10</v>
      </c>
      <c r="U161" s="40">
        <v>2</v>
      </c>
      <c r="V161" s="25">
        <v>8.9499999999999993</v>
      </c>
      <c r="W161" s="76">
        <f t="shared" si="63"/>
        <v>10.95</v>
      </c>
      <c r="X161" s="80">
        <f t="shared" si="60"/>
        <v>55.849999999999994</v>
      </c>
      <c r="Y161" s="22" t="str">
        <f t="shared" si="62"/>
        <v>4</v>
      </c>
      <c r="AA161" s="147"/>
      <c r="AB161" s="147"/>
      <c r="AC161" s="148"/>
      <c r="AD161" s="149"/>
      <c r="AE161" s="150"/>
      <c r="AF161" s="151"/>
    </row>
    <row r="162" spans="1:32" ht="12.75" customHeight="1" x14ac:dyDescent="0.2">
      <c r="A162" s="20">
        <v>33</v>
      </c>
      <c r="B162" s="33">
        <v>110</v>
      </c>
      <c r="C162" s="164" t="s">
        <v>95</v>
      </c>
      <c r="D162" s="168" t="s">
        <v>96</v>
      </c>
      <c r="E162" s="165" t="s">
        <v>97</v>
      </c>
      <c r="F162" s="5">
        <v>1</v>
      </c>
      <c r="G162" s="6">
        <v>7.9</v>
      </c>
      <c r="H162" s="76">
        <f t="shared" ref="H162:H178" si="65">IF(G162&gt;=7,CHOOSE(F162,G162+1,G162+2,G162+3,G162+4,G162+5),G162)</f>
        <v>8.9</v>
      </c>
      <c r="I162" s="5">
        <v>3</v>
      </c>
      <c r="J162" s="6">
        <v>7.4</v>
      </c>
      <c r="K162" s="76">
        <f t="shared" si="64"/>
        <v>10.4</v>
      </c>
      <c r="L162" s="5">
        <v>3</v>
      </c>
      <c r="M162" s="6">
        <v>6.25</v>
      </c>
      <c r="N162" s="76">
        <f t="shared" ref="N162:N178" si="66">IF(M162&gt;=7,CHOOSE(L162,M162+1,M162+2,M162+3,M162+4,M162+5),M162)</f>
        <v>6.25</v>
      </c>
      <c r="O162" s="5">
        <v>1</v>
      </c>
      <c r="P162" s="6">
        <v>8.9</v>
      </c>
      <c r="Q162" s="76">
        <f t="shared" si="57"/>
        <v>9.9</v>
      </c>
      <c r="R162" s="40">
        <v>2</v>
      </c>
      <c r="S162" s="25">
        <v>7.8</v>
      </c>
      <c r="T162" s="76">
        <f t="shared" ref="T162:T178" si="67">IF(S162&gt;=7,CHOOSE(R162,S162+1,S162+2,S162+3,S162+4,S162+5),S162)</f>
        <v>9.8000000000000007</v>
      </c>
      <c r="U162" s="40">
        <v>1</v>
      </c>
      <c r="V162" s="25">
        <v>8.85</v>
      </c>
      <c r="W162" s="76">
        <f t="shared" si="63"/>
        <v>9.85</v>
      </c>
      <c r="X162" s="80">
        <f t="shared" ref="X162:X178" si="68">H162+K162+N162+Q162+T162+W162</f>
        <v>55.1</v>
      </c>
      <c r="Y162" s="22" t="str">
        <f t="shared" si="62"/>
        <v>4</v>
      </c>
      <c r="AA162" s="147"/>
      <c r="AB162" s="147"/>
      <c r="AC162" s="148"/>
      <c r="AD162" s="149"/>
      <c r="AE162" s="150"/>
      <c r="AF162" s="151"/>
    </row>
    <row r="163" spans="1:32" ht="12.75" customHeight="1" x14ac:dyDescent="0.2">
      <c r="A163" s="20">
        <v>34</v>
      </c>
      <c r="B163" s="33">
        <v>102</v>
      </c>
      <c r="C163" s="34" t="s">
        <v>76</v>
      </c>
      <c r="D163" s="46" t="s">
        <v>77</v>
      </c>
      <c r="E163" s="165" t="s">
        <v>80</v>
      </c>
      <c r="F163" s="5">
        <v>2</v>
      </c>
      <c r="G163" s="6">
        <v>7</v>
      </c>
      <c r="H163" s="76">
        <f t="shared" si="65"/>
        <v>9</v>
      </c>
      <c r="I163" s="5">
        <v>2</v>
      </c>
      <c r="J163" s="6">
        <v>8.1</v>
      </c>
      <c r="K163" s="76">
        <f t="shared" si="64"/>
        <v>10.1</v>
      </c>
      <c r="L163" s="5">
        <v>1</v>
      </c>
      <c r="M163" s="6">
        <v>7.4</v>
      </c>
      <c r="N163" s="76">
        <f t="shared" si="66"/>
        <v>8.4</v>
      </c>
      <c r="O163" s="5">
        <v>1</v>
      </c>
      <c r="P163" s="6">
        <v>8.9</v>
      </c>
      <c r="Q163" s="76">
        <f t="shared" si="57"/>
        <v>9.9</v>
      </c>
      <c r="R163" s="40">
        <v>2</v>
      </c>
      <c r="S163" s="25">
        <v>6.7</v>
      </c>
      <c r="T163" s="76">
        <f t="shared" si="67"/>
        <v>6.7</v>
      </c>
      <c r="U163" s="40">
        <v>1</v>
      </c>
      <c r="V163" s="25">
        <v>9.6</v>
      </c>
      <c r="W163" s="76">
        <f t="shared" si="63"/>
        <v>10.6</v>
      </c>
      <c r="X163" s="80">
        <f t="shared" si="68"/>
        <v>54.7</v>
      </c>
      <c r="Y163" s="22" t="str">
        <f t="shared" si="62"/>
        <v>4</v>
      </c>
      <c r="AA163" s="147"/>
      <c r="AB163" s="147"/>
      <c r="AC163" s="148"/>
      <c r="AD163" s="149"/>
      <c r="AE163" s="150"/>
      <c r="AF163" s="151"/>
    </row>
    <row r="164" spans="1:32" ht="12.75" customHeight="1" x14ac:dyDescent="0.2">
      <c r="A164" s="20">
        <v>35</v>
      </c>
      <c r="B164" s="33">
        <v>111</v>
      </c>
      <c r="C164" s="164" t="s">
        <v>98</v>
      </c>
      <c r="D164" s="168" t="s">
        <v>99</v>
      </c>
      <c r="E164" s="165" t="s">
        <v>97</v>
      </c>
      <c r="F164" s="5">
        <v>3</v>
      </c>
      <c r="G164" s="6">
        <v>8.1</v>
      </c>
      <c r="H164" s="76">
        <f t="shared" si="65"/>
        <v>11.1</v>
      </c>
      <c r="I164" s="5">
        <v>3</v>
      </c>
      <c r="J164" s="6">
        <v>6.5</v>
      </c>
      <c r="K164" s="76">
        <f t="shared" si="64"/>
        <v>6.5</v>
      </c>
      <c r="L164" s="5">
        <v>3</v>
      </c>
      <c r="M164" s="6">
        <v>5.6</v>
      </c>
      <c r="N164" s="76">
        <f t="shared" si="66"/>
        <v>5.6</v>
      </c>
      <c r="O164" s="5">
        <v>3</v>
      </c>
      <c r="P164" s="6">
        <v>8.5500000000000007</v>
      </c>
      <c r="Q164" s="76">
        <f t="shared" si="57"/>
        <v>11.55</v>
      </c>
      <c r="R164" s="40">
        <v>2</v>
      </c>
      <c r="S164" s="25">
        <v>7.85</v>
      </c>
      <c r="T164" s="76">
        <f t="shared" si="67"/>
        <v>9.85</v>
      </c>
      <c r="U164" s="40">
        <v>2</v>
      </c>
      <c r="V164" s="25">
        <v>7.55</v>
      </c>
      <c r="W164" s="76">
        <f t="shared" si="63"/>
        <v>9.5500000000000007</v>
      </c>
      <c r="X164" s="80">
        <f t="shared" si="68"/>
        <v>54.150000000000006</v>
      </c>
      <c r="Y164" s="22" t="str">
        <f t="shared" si="62"/>
        <v>4</v>
      </c>
      <c r="AA164" s="147"/>
      <c r="AB164" s="147"/>
      <c r="AC164" s="148"/>
      <c r="AD164" s="149"/>
      <c r="AE164" s="150"/>
      <c r="AF164" s="151"/>
    </row>
    <row r="165" spans="1:32" ht="12.75" customHeight="1" x14ac:dyDescent="0.2">
      <c r="A165" s="20">
        <v>36</v>
      </c>
      <c r="B165" s="33">
        <v>117</v>
      </c>
      <c r="C165" s="164" t="s">
        <v>110</v>
      </c>
      <c r="D165" s="168" t="s">
        <v>111</v>
      </c>
      <c r="E165" s="165" t="s">
        <v>104</v>
      </c>
      <c r="F165" s="5">
        <v>2</v>
      </c>
      <c r="G165" s="6">
        <v>7</v>
      </c>
      <c r="H165" s="76">
        <f t="shared" si="65"/>
        <v>9</v>
      </c>
      <c r="I165" s="5">
        <v>1</v>
      </c>
      <c r="J165" s="6">
        <v>8.3000000000000007</v>
      </c>
      <c r="K165" s="76">
        <f t="shared" si="64"/>
        <v>9.3000000000000007</v>
      </c>
      <c r="L165" s="5">
        <v>1</v>
      </c>
      <c r="M165" s="6">
        <v>7.7</v>
      </c>
      <c r="N165" s="76">
        <f t="shared" si="66"/>
        <v>8.6999999999999993</v>
      </c>
      <c r="O165" s="5">
        <v>1</v>
      </c>
      <c r="P165" s="6">
        <v>8.1999999999999993</v>
      </c>
      <c r="Q165" s="76">
        <f t="shared" si="57"/>
        <v>9.1999999999999993</v>
      </c>
      <c r="R165" s="40">
        <v>2</v>
      </c>
      <c r="S165" s="25">
        <v>7</v>
      </c>
      <c r="T165" s="76">
        <f t="shared" si="67"/>
        <v>9</v>
      </c>
      <c r="U165" s="40">
        <v>1</v>
      </c>
      <c r="V165" s="25">
        <v>7.65</v>
      </c>
      <c r="W165" s="76">
        <f t="shared" si="63"/>
        <v>8.65</v>
      </c>
      <c r="X165" s="80">
        <f t="shared" si="68"/>
        <v>53.85</v>
      </c>
      <c r="Y165" s="22" t="str">
        <f t="shared" si="62"/>
        <v>3</v>
      </c>
      <c r="AA165" s="147"/>
      <c r="AB165" s="147"/>
      <c r="AC165" s="148"/>
      <c r="AD165" s="149"/>
      <c r="AE165" s="150"/>
      <c r="AF165" s="151"/>
    </row>
    <row r="166" spans="1:32" ht="12.75" customHeight="1" x14ac:dyDescent="0.2">
      <c r="A166" s="20">
        <v>37</v>
      </c>
      <c r="B166" s="33">
        <v>135</v>
      </c>
      <c r="C166" s="34" t="s">
        <v>147</v>
      </c>
      <c r="D166" s="46" t="s">
        <v>148</v>
      </c>
      <c r="E166" s="165" t="s">
        <v>151</v>
      </c>
      <c r="F166" s="5">
        <v>1</v>
      </c>
      <c r="G166" s="6">
        <v>7.75</v>
      </c>
      <c r="H166" s="76">
        <f t="shared" si="65"/>
        <v>8.75</v>
      </c>
      <c r="I166" s="5">
        <v>1</v>
      </c>
      <c r="J166" s="6">
        <v>8.5</v>
      </c>
      <c r="K166" s="76">
        <f t="shared" si="64"/>
        <v>9.5</v>
      </c>
      <c r="L166" s="5">
        <v>1</v>
      </c>
      <c r="M166" s="6">
        <v>7.6</v>
      </c>
      <c r="N166" s="76">
        <f t="shared" si="66"/>
        <v>8.6</v>
      </c>
      <c r="O166" s="5">
        <v>1</v>
      </c>
      <c r="P166" s="6">
        <v>8.6</v>
      </c>
      <c r="Q166" s="76">
        <f t="shared" si="57"/>
        <v>9.6</v>
      </c>
      <c r="R166" s="40">
        <v>2</v>
      </c>
      <c r="S166" s="25">
        <v>6.2</v>
      </c>
      <c r="T166" s="76">
        <f t="shared" si="67"/>
        <v>6.2</v>
      </c>
      <c r="U166" s="40">
        <v>1</v>
      </c>
      <c r="V166" s="25">
        <v>7.95</v>
      </c>
      <c r="W166" s="76">
        <f t="shared" si="63"/>
        <v>8.9499999999999993</v>
      </c>
      <c r="X166" s="80">
        <f t="shared" si="68"/>
        <v>51.600000000000009</v>
      </c>
      <c r="Y166" s="22" t="str">
        <f t="shared" si="62"/>
        <v>3</v>
      </c>
      <c r="AA166" s="147"/>
      <c r="AB166" s="147"/>
      <c r="AC166" s="148"/>
      <c r="AD166" s="149"/>
      <c r="AE166" s="150"/>
      <c r="AF166" s="151"/>
    </row>
    <row r="167" spans="1:32" x14ac:dyDescent="0.2">
      <c r="A167" s="20">
        <v>38</v>
      </c>
      <c r="B167" s="33">
        <v>147</v>
      </c>
      <c r="C167" s="34" t="s">
        <v>171</v>
      </c>
      <c r="D167" s="46" t="s">
        <v>103</v>
      </c>
      <c r="E167" s="165" t="s">
        <v>170</v>
      </c>
      <c r="F167" s="5">
        <v>1</v>
      </c>
      <c r="G167" s="6">
        <v>8.75</v>
      </c>
      <c r="H167" s="76">
        <f t="shared" si="65"/>
        <v>9.75</v>
      </c>
      <c r="I167" s="5">
        <v>1</v>
      </c>
      <c r="J167" s="6">
        <v>5.6</v>
      </c>
      <c r="K167" s="76">
        <f t="shared" si="64"/>
        <v>5.6</v>
      </c>
      <c r="L167" s="5">
        <v>1</v>
      </c>
      <c r="M167" s="6">
        <v>7.05</v>
      </c>
      <c r="N167" s="76">
        <f t="shared" si="66"/>
        <v>8.0500000000000007</v>
      </c>
      <c r="O167" s="5">
        <v>1</v>
      </c>
      <c r="P167" s="6">
        <v>8.5500000000000007</v>
      </c>
      <c r="Q167" s="76">
        <v>9.5500000000000007</v>
      </c>
      <c r="R167" s="40">
        <v>1</v>
      </c>
      <c r="S167" s="25">
        <v>8.25</v>
      </c>
      <c r="T167" s="76">
        <f t="shared" si="67"/>
        <v>9.25</v>
      </c>
      <c r="U167" s="40">
        <v>1</v>
      </c>
      <c r="V167" s="25">
        <v>8.0500000000000007</v>
      </c>
      <c r="W167" s="76">
        <f t="shared" si="63"/>
        <v>9.0500000000000007</v>
      </c>
      <c r="X167" s="80">
        <f t="shared" si="68"/>
        <v>51.25</v>
      </c>
      <c r="Y167" s="22" t="str">
        <f t="shared" si="62"/>
        <v>3</v>
      </c>
      <c r="AA167" s="147"/>
      <c r="AB167" s="147"/>
      <c r="AC167" s="148"/>
      <c r="AD167" s="149"/>
      <c r="AE167" s="150"/>
      <c r="AF167" s="151"/>
    </row>
    <row r="168" spans="1:32" x14ac:dyDescent="0.2">
      <c r="A168" s="20">
        <v>39</v>
      </c>
      <c r="B168" s="33">
        <v>131</v>
      </c>
      <c r="C168" s="34" t="s">
        <v>140</v>
      </c>
      <c r="D168" s="46" t="s">
        <v>141</v>
      </c>
      <c r="E168" s="36" t="s">
        <v>133</v>
      </c>
      <c r="F168" s="5">
        <v>2</v>
      </c>
      <c r="G168" s="6">
        <v>7.45</v>
      </c>
      <c r="H168" s="76">
        <f t="shared" si="65"/>
        <v>9.4499999999999993</v>
      </c>
      <c r="I168" s="5">
        <v>1</v>
      </c>
      <c r="J168" s="6">
        <v>8</v>
      </c>
      <c r="K168" s="76">
        <f t="shared" si="64"/>
        <v>9</v>
      </c>
      <c r="L168" s="5">
        <v>1</v>
      </c>
      <c r="M168" s="6">
        <v>7.25</v>
      </c>
      <c r="N168" s="76">
        <f t="shared" si="66"/>
        <v>8.25</v>
      </c>
      <c r="O168" s="5">
        <v>1</v>
      </c>
      <c r="P168" s="6">
        <v>9.1</v>
      </c>
      <c r="Q168" s="76">
        <f t="shared" ref="Q168:Q178" si="69">IF(P168&gt;=7,CHOOSE(O168,P168+1,P168+2,P168+3,P168+4,P168+5),P168)</f>
        <v>10.1</v>
      </c>
      <c r="R168" s="40">
        <v>2</v>
      </c>
      <c r="S168" s="25">
        <v>7</v>
      </c>
      <c r="T168" s="76">
        <f t="shared" si="67"/>
        <v>9</v>
      </c>
      <c r="U168" s="40">
        <v>2</v>
      </c>
      <c r="V168" s="25">
        <v>5</v>
      </c>
      <c r="W168" s="76">
        <f t="shared" si="63"/>
        <v>5</v>
      </c>
      <c r="X168" s="80">
        <f t="shared" si="68"/>
        <v>50.8</v>
      </c>
      <c r="Y168" s="22" t="str">
        <f t="shared" si="62"/>
        <v>2</v>
      </c>
      <c r="AA168" s="147"/>
      <c r="AB168" s="147"/>
      <c r="AC168" s="148"/>
      <c r="AD168" s="149"/>
      <c r="AE168" s="150"/>
      <c r="AF168" s="151"/>
    </row>
    <row r="169" spans="1:32" x14ac:dyDescent="0.2">
      <c r="A169" s="20">
        <v>40</v>
      </c>
      <c r="B169" s="33">
        <v>130</v>
      </c>
      <c r="C169" s="34" t="s">
        <v>138</v>
      </c>
      <c r="D169" s="46" t="s">
        <v>139</v>
      </c>
      <c r="E169" s="36" t="s">
        <v>133</v>
      </c>
      <c r="F169" s="5">
        <v>2</v>
      </c>
      <c r="G169" s="6">
        <v>7.8</v>
      </c>
      <c r="H169" s="76">
        <f t="shared" si="65"/>
        <v>9.8000000000000007</v>
      </c>
      <c r="I169" s="5">
        <v>1</v>
      </c>
      <c r="J169" s="6">
        <v>8.5</v>
      </c>
      <c r="K169" s="76">
        <f t="shared" si="64"/>
        <v>9.5</v>
      </c>
      <c r="L169" s="5">
        <v>1</v>
      </c>
      <c r="M169" s="6">
        <v>6.8</v>
      </c>
      <c r="N169" s="76">
        <f t="shared" si="66"/>
        <v>6.8</v>
      </c>
      <c r="O169" s="5">
        <v>1</v>
      </c>
      <c r="P169" s="6">
        <v>9.15</v>
      </c>
      <c r="Q169" s="76">
        <f t="shared" si="69"/>
        <v>10.15</v>
      </c>
      <c r="R169" s="40">
        <v>2</v>
      </c>
      <c r="S169" s="25">
        <v>6.65</v>
      </c>
      <c r="T169" s="76">
        <f t="shared" si="67"/>
        <v>6.65</v>
      </c>
      <c r="U169" s="40">
        <v>2</v>
      </c>
      <c r="V169" s="25">
        <v>6.85</v>
      </c>
      <c r="W169" s="76">
        <f t="shared" si="63"/>
        <v>6.85</v>
      </c>
      <c r="X169" s="80">
        <f t="shared" si="68"/>
        <v>49.75</v>
      </c>
      <c r="Y169" s="22" t="str">
        <f t="shared" si="62"/>
        <v>2</v>
      </c>
      <c r="AA169" s="147"/>
      <c r="AB169" s="147"/>
      <c r="AC169" s="148"/>
      <c r="AD169" s="149"/>
      <c r="AE169" s="150"/>
      <c r="AF169" s="151"/>
    </row>
    <row r="170" spans="1:32" x14ac:dyDescent="0.2">
      <c r="A170" s="20">
        <v>41</v>
      </c>
      <c r="B170" s="33">
        <v>119</v>
      </c>
      <c r="C170" s="34" t="s">
        <v>114</v>
      </c>
      <c r="D170" s="46" t="s">
        <v>115</v>
      </c>
      <c r="E170" s="36" t="s">
        <v>104</v>
      </c>
      <c r="F170" s="5">
        <v>2</v>
      </c>
      <c r="G170" s="6">
        <v>7.7</v>
      </c>
      <c r="H170" s="76">
        <f t="shared" si="65"/>
        <v>9.6999999999999993</v>
      </c>
      <c r="I170" s="5">
        <v>1</v>
      </c>
      <c r="J170" s="6">
        <v>4.4000000000000004</v>
      </c>
      <c r="K170" s="76">
        <f t="shared" si="64"/>
        <v>4.4000000000000004</v>
      </c>
      <c r="L170" s="5">
        <v>1</v>
      </c>
      <c r="M170" s="6">
        <v>7.55</v>
      </c>
      <c r="N170" s="76">
        <f t="shared" si="66"/>
        <v>8.5500000000000007</v>
      </c>
      <c r="O170" s="5">
        <v>1</v>
      </c>
      <c r="P170" s="6">
        <v>9.4</v>
      </c>
      <c r="Q170" s="76">
        <f t="shared" si="69"/>
        <v>10.4</v>
      </c>
      <c r="R170" s="40">
        <v>2</v>
      </c>
      <c r="S170" s="25">
        <v>7</v>
      </c>
      <c r="T170" s="76">
        <f t="shared" si="67"/>
        <v>9</v>
      </c>
      <c r="U170" s="40">
        <v>1</v>
      </c>
      <c r="V170" s="25">
        <v>6.7</v>
      </c>
      <c r="W170" s="76">
        <f t="shared" si="63"/>
        <v>6.7</v>
      </c>
      <c r="X170" s="80">
        <f t="shared" si="68"/>
        <v>48.75</v>
      </c>
      <c r="Y170" s="22" t="str">
        <f t="shared" si="62"/>
        <v>2</v>
      </c>
      <c r="AA170" s="147"/>
      <c r="AB170" s="147"/>
      <c r="AC170" s="148"/>
      <c r="AD170" s="149"/>
      <c r="AE170" s="150"/>
      <c r="AF170" s="151"/>
    </row>
    <row r="171" spans="1:32" x14ac:dyDescent="0.2">
      <c r="A171" s="20">
        <v>42</v>
      </c>
      <c r="B171" s="33">
        <v>108</v>
      </c>
      <c r="C171" s="164" t="s">
        <v>91</v>
      </c>
      <c r="D171" s="168" t="s">
        <v>92</v>
      </c>
      <c r="E171" s="36" t="s">
        <v>90</v>
      </c>
      <c r="F171" s="5">
        <v>1</v>
      </c>
      <c r="G171" s="6">
        <v>7.2</v>
      </c>
      <c r="H171" s="76">
        <f t="shared" si="65"/>
        <v>8.1999999999999993</v>
      </c>
      <c r="I171" s="5">
        <v>1</v>
      </c>
      <c r="J171" s="6">
        <v>2.5</v>
      </c>
      <c r="K171" s="76">
        <f t="shared" si="64"/>
        <v>2.5</v>
      </c>
      <c r="L171" s="5">
        <v>1</v>
      </c>
      <c r="M171" s="6">
        <v>5.2</v>
      </c>
      <c r="N171" s="76">
        <f t="shared" si="66"/>
        <v>5.2</v>
      </c>
      <c r="O171" s="5">
        <v>1</v>
      </c>
      <c r="P171" s="6">
        <v>9.35</v>
      </c>
      <c r="Q171" s="76">
        <f t="shared" si="69"/>
        <v>10.35</v>
      </c>
      <c r="R171" s="40">
        <v>1</v>
      </c>
      <c r="S171" s="25">
        <v>8</v>
      </c>
      <c r="T171" s="76">
        <f t="shared" si="67"/>
        <v>9</v>
      </c>
      <c r="U171" s="40">
        <v>1</v>
      </c>
      <c r="V171" s="25">
        <v>5</v>
      </c>
      <c r="W171" s="76">
        <f t="shared" si="63"/>
        <v>5</v>
      </c>
      <c r="X171" s="80">
        <f t="shared" si="68"/>
        <v>40.25</v>
      </c>
      <c r="Y171" s="22" t="str">
        <f t="shared" si="62"/>
        <v>2</v>
      </c>
      <c r="AA171" s="147"/>
      <c r="AB171" s="147"/>
      <c r="AC171" s="148"/>
      <c r="AD171" s="149"/>
      <c r="AE171" s="150"/>
      <c r="AF171" s="151"/>
    </row>
    <row r="172" spans="1:32" ht="13.5" customHeight="1" x14ac:dyDescent="0.2">
      <c r="A172" s="20">
        <v>43</v>
      </c>
      <c r="B172" s="33">
        <v>109</v>
      </c>
      <c r="C172" s="164" t="s">
        <v>93</v>
      </c>
      <c r="D172" s="168" t="s">
        <v>94</v>
      </c>
      <c r="E172" s="165" t="s">
        <v>90</v>
      </c>
      <c r="F172" s="5">
        <v>1</v>
      </c>
      <c r="G172" s="6">
        <v>7.25</v>
      </c>
      <c r="H172" s="76">
        <f t="shared" si="65"/>
        <v>8.25</v>
      </c>
      <c r="I172" s="5">
        <v>1</v>
      </c>
      <c r="J172" s="6">
        <v>3.8</v>
      </c>
      <c r="K172" s="76">
        <f t="shared" si="64"/>
        <v>3.8</v>
      </c>
      <c r="L172" s="5">
        <v>1</v>
      </c>
      <c r="M172" s="6">
        <v>5.3</v>
      </c>
      <c r="N172" s="76">
        <f t="shared" si="66"/>
        <v>5.3</v>
      </c>
      <c r="O172" s="5">
        <v>1</v>
      </c>
      <c r="P172" s="6">
        <v>8.35</v>
      </c>
      <c r="Q172" s="76">
        <f t="shared" si="69"/>
        <v>9.35</v>
      </c>
      <c r="R172" s="40">
        <v>1</v>
      </c>
      <c r="S172" s="25">
        <v>6.65</v>
      </c>
      <c r="T172" s="76">
        <f t="shared" si="67"/>
        <v>6.65</v>
      </c>
      <c r="U172" s="40">
        <v>1</v>
      </c>
      <c r="V172" s="25">
        <v>6.6</v>
      </c>
      <c r="W172" s="76">
        <f t="shared" si="63"/>
        <v>6.6</v>
      </c>
      <c r="X172" s="80">
        <f t="shared" si="68"/>
        <v>39.950000000000003</v>
      </c>
      <c r="Y172" s="22" t="str">
        <f t="shared" si="62"/>
        <v>2</v>
      </c>
      <c r="AA172" s="147"/>
      <c r="AB172" s="147"/>
      <c r="AC172" s="148"/>
      <c r="AD172" s="149"/>
      <c r="AE172" s="150"/>
      <c r="AF172" s="151"/>
    </row>
    <row r="173" spans="1:32" x14ac:dyDescent="0.2">
      <c r="A173" s="20">
        <v>44</v>
      </c>
      <c r="B173" s="33">
        <v>105</v>
      </c>
      <c r="C173" s="164" t="s">
        <v>84</v>
      </c>
      <c r="D173" s="168" t="s">
        <v>85</v>
      </c>
      <c r="E173" s="165" t="s">
        <v>81</v>
      </c>
      <c r="F173" s="5" t="s">
        <v>304</v>
      </c>
      <c r="G173" s="6"/>
      <c r="H173" s="76">
        <f t="shared" si="65"/>
        <v>0</v>
      </c>
      <c r="I173" s="5" t="s">
        <v>304</v>
      </c>
      <c r="J173" s="6"/>
      <c r="K173" s="76">
        <f t="shared" si="64"/>
        <v>0</v>
      </c>
      <c r="L173" s="5" t="s">
        <v>304</v>
      </c>
      <c r="M173" s="6"/>
      <c r="N173" s="76">
        <f t="shared" si="66"/>
        <v>0</v>
      </c>
      <c r="O173" s="5" t="s">
        <v>304</v>
      </c>
      <c r="P173" s="6"/>
      <c r="Q173" s="76">
        <f t="shared" si="69"/>
        <v>0</v>
      </c>
      <c r="R173" s="40" t="s">
        <v>304</v>
      </c>
      <c r="S173" s="25"/>
      <c r="T173" s="76">
        <f t="shared" si="67"/>
        <v>0</v>
      </c>
      <c r="U173" s="40" t="s">
        <v>304</v>
      </c>
      <c r="V173" s="25"/>
      <c r="W173" s="76">
        <f t="shared" si="63"/>
        <v>0</v>
      </c>
      <c r="X173" s="80">
        <f t="shared" si="68"/>
        <v>0</v>
      </c>
      <c r="Y173" s="22" t="str">
        <f t="shared" si="62"/>
        <v>2</v>
      </c>
      <c r="AA173" s="147"/>
      <c r="AB173" s="147"/>
      <c r="AC173" s="148"/>
      <c r="AD173" s="149"/>
      <c r="AE173" s="150"/>
      <c r="AF173" s="151"/>
    </row>
    <row r="174" spans="1:32" x14ac:dyDescent="0.2">
      <c r="A174" s="20">
        <v>45</v>
      </c>
      <c r="B174" s="33">
        <v>121</v>
      </c>
      <c r="C174" s="34" t="s">
        <v>119</v>
      </c>
      <c r="D174" s="46" t="s">
        <v>120</v>
      </c>
      <c r="E174" s="36" t="s">
        <v>118</v>
      </c>
      <c r="F174" s="5" t="s">
        <v>304</v>
      </c>
      <c r="G174" s="6"/>
      <c r="H174" s="76">
        <f t="shared" si="65"/>
        <v>0</v>
      </c>
      <c r="I174" s="5" t="s">
        <v>304</v>
      </c>
      <c r="J174" s="6"/>
      <c r="K174" s="76">
        <f t="shared" si="64"/>
        <v>0</v>
      </c>
      <c r="L174" s="5" t="s">
        <v>304</v>
      </c>
      <c r="M174" s="6"/>
      <c r="N174" s="76">
        <f t="shared" si="66"/>
        <v>0</v>
      </c>
      <c r="O174" s="5" t="s">
        <v>304</v>
      </c>
      <c r="P174" s="6"/>
      <c r="Q174" s="76">
        <f t="shared" si="69"/>
        <v>0</v>
      </c>
      <c r="R174" s="40" t="s">
        <v>304</v>
      </c>
      <c r="S174" s="25"/>
      <c r="T174" s="76">
        <f t="shared" si="67"/>
        <v>0</v>
      </c>
      <c r="U174" s="40" t="s">
        <v>304</v>
      </c>
      <c r="V174" s="25"/>
      <c r="W174" s="76">
        <f t="shared" si="63"/>
        <v>0</v>
      </c>
      <c r="X174" s="80">
        <f t="shared" si="68"/>
        <v>0</v>
      </c>
      <c r="Y174" s="22" t="str">
        <f t="shared" ref="Y174:Y178" si="70">IF(X174&gt;72,"10",IF(X174&gt;69,"9",IF(X174&gt;66,"8",IF(X174&gt;63,"7",IF(X174&gt;60,"6",IF(X174&gt;57,"5",IF(X174&gt;54,"4",IF(X174&gt;51,"3","2"))))))))</f>
        <v>2</v>
      </c>
      <c r="AA174" s="147"/>
      <c r="AB174" s="147"/>
      <c r="AC174" s="148"/>
      <c r="AD174" s="149"/>
      <c r="AE174" s="150"/>
      <c r="AF174" s="151"/>
    </row>
    <row r="175" spans="1:32" x14ac:dyDescent="0.2">
      <c r="A175" s="20">
        <v>46</v>
      </c>
      <c r="B175" s="33">
        <v>122</v>
      </c>
      <c r="C175" s="34" t="s">
        <v>121</v>
      </c>
      <c r="D175" s="46" t="s">
        <v>122</v>
      </c>
      <c r="E175" s="36" t="s">
        <v>118</v>
      </c>
      <c r="F175" s="5" t="s">
        <v>304</v>
      </c>
      <c r="G175" s="6"/>
      <c r="H175" s="76">
        <f t="shared" si="65"/>
        <v>0</v>
      </c>
      <c r="I175" s="5" t="s">
        <v>304</v>
      </c>
      <c r="J175" s="6"/>
      <c r="K175" s="76">
        <f t="shared" si="64"/>
        <v>0</v>
      </c>
      <c r="L175" s="5" t="s">
        <v>304</v>
      </c>
      <c r="M175" s="6"/>
      <c r="N175" s="76">
        <f t="shared" si="66"/>
        <v>0</v>
      </c>
      <c r="O175" s="5" t="s">
        <v>304</v>
      </c>
      <c r="P175" s="6"/>
      <c r="Q175" s="76">
        <f t="shared" si="69"/>
        <v>0</v>
      </c>
      <c r="R175" s="40" t="s">
        <v>304</v>
      </c>
      <c r="S175" s="25"/>
      <c r="T175" s="76">
        <f t="shared" si="67"/>
        <v>0</v>
      </c>
      <c r="U175" s="40" t="s">
        <v>304</v>
      </c>
      <c r="V175" s="25"/>
      <c r="W175" s="76">
        <f t="shared" si="63"/>
        <v>0</v>
      </c>
      <c r="X175" s="80">
        <f t="shared" si="68"/>
        <v>0</v>
      </c>
      <c r="Y175" s="22" t="str">
        <f t="shared" si="70"/>
        <v>2</v>
      </c>
      <c r="AA175" s="147"/>
      <c r="AB175" s="147"/>
      <c r="AC175" s="148"/>
      <c r="AD175" s="149"/>
      <c r="AE175" s="150"/>
      <c r="AF175" s="151"/>
    </row>
    <row r="176" spans="1:32" x14ac:dyDescent="0.2">
      <c r="A176" s="20">
        <v>47</v>
      </c>
      <c r="B176" s="33">
        <v>138</v>
      </c>
      <c r="C176" s="34" t="s">
        <v>154</v>
      </c>
      <c r="D176" s="46" t="s">
        <v>155</v>
      </c>
      <c r="E176" s="36" t="s">
        <v>153</v>
      </c>
      <c r="F176" s="5" t="s">
        <v>304</v>
      </c>
      <c r="G176" s="6"/>
      <c r="H176" s="76">
        <f t="shared" si="65"/>
        <v>0</v>
      </c>
      <c r="I176" s="5" t="s">
        <v>304</v>
      </c>
      <c r="J176" s="6"/>
      <c r="K176" s="76">
        <f t="shared" si="64"/>
        <v>0</v>
      </c>
      <c r="L176" s="5" t="s">
        <v>304</v>
      </c>
      <c r="M176" s="6"/>
      <c r="N176" s="76">
        <f t="shared" si="66"/>
        <v>0</v>
      </c>
      <c r="O176" s="5" t="s">
        <v>304</v>
      </c>
      <c r="P176" s="6"/>
      <c r="Q176" s="76">
        <f t="shared" si="69"/>
        <v>0</v>
      </c>
      <c r="R176" s="40" t="s">
        <v>304</v>
      </c>
      <c r="S176" s="25"/>
      <c r="T176" s="76">
        <f t="shared" si="67"/>
        <v>0</v>
      </c>
      <c r="U176" s="40" t="s">
        <v>304</v>
      </c>
      <c r="V176" s="25"/>
      <c r="W176" s="76">
        <f t="shared" si="63"/>
        <v>0</v>
      </c>
      <c r="X176" s="80">
        <f t="shared" si="68"/>
        <v>0</v>
      </c>
      <c r="Y176" s="22" t="str">
        <f t="shared" si="70"/>
        <v>2</v>
      </c>
      <c r="AA176" s="147"/>
      <c r="AB176" s="147"/>
      <c r="AC176" s="148"/>
      <c r="AD176" s="149"/>
      <c r="AE176" s="150"/>
      <c r="AF176" s="151"/>
    </row>
    <row r="177" spans="1:32" x14ac:dyDescent="0.2">
      <c r="A177" s="20">
        <v>48</v>
      </c>
      <c r="B177" s="160">
        <v>142</v>
      </c>
      <c r="C177" s="169" t="s">
        <v>162</v>
      </c>
      <c r="D177" s="170" t="s">
        <v>163</v>
      </c>
      <c r="E177" s="181" t="s">
        <v>153</v>
      </c>
      <c r="F177" s="5" t="s">
        <v>304</v>
      </c>
      <c r="G177" s="6"/>
      <c r="H177" s="76">
        <f t="shared" si="65"/>
        <v>0</v>
      </c>
      <c r="I177" s="5" t="s">
        <v>304</v>
      </c>
      <c r="J177" s="6"/>
      <c r="K177" s="76">
        <f t="shared" si="64"/>
        <v>0</v>
      </c>
      <c r="L177" s="5" t="s">
        <v>304</v>
      </c>
      <c r="M177" s="6"/>
      <c r="N177" s="76">
        <f t="shared" si="66"/>
        <v>0</v>
      </c>
      <c r="O177" s="5" t="s">
        <v>304</v>
      </c>
      <c r="P177" s="6"/>
      <c r="Q177" s="76">
        <f t="shared" si="69"/>
        <v>0</v>
      </c>
      <c r="R177" s="40" t="s">
        <v>304</v>
      </c>
      <c r="S177" s="25"/>
      <c r="T177" s="76">
        <f t="shared" si="67"/>
        <v>0</v>
      </c>
      <c r="U177" s="40" t="s">
        <v>304</v>
      </c>
      <c r="V177" s="25"/>
      <c r="W177" s="76">
        <f t="shared" si="63"/>
        <v>0</v>
      </c>
      <c r="X177" s="80">
        <f t="shared" si="68"/>
        <v>0</v>
      </c>
      <c r="Y177" s="22" t="str">
        <f t="shared" si="70"/>
        <v>2</v>
      </c>
      <c r="AA177" s="147"/>
      <c r="AB177" s="147"/>
      <c r="AC177" s="148"/>
      <c r="AD177" s="149"/>
      <c r="AE177" s="150"/>
      <c r="AF177" s="151"/>
    </row>
    <row r="178" spans="1:32" x14ac:dyDescent="0.2">
      <c r="A178" s="20">
        <v>49</v>
      </c>
      <c r="B178" s="33">
        <v>148</v>
      </c>
      <c r="C178" s="34" t="s">
        <v>172</v>
      </c>
      <c r="D178" s="46" t="s">
        <v>173</v>
      </c>
      <c r="E178" s="36" t="s">
        <v>170</v>
      </c>
      <c r="F178" s="5" t="s">
        <v>304</v>
      </c>
      <c r="G178" s="6"/>
      <c r="H178" s="76">
        <f t="shared" si="65"/>
        <v>0</v>
      </c>
      <c r="I178" s="5" t="s">
        <v>304</v>
      </c>
      <c r="J178" s="6"/>
      <c r="K178" s="76">
        <f t="shared" si="64"/>
        <v>0</v>
      </c>
      <c r="L178" s="5" t="s">
        <v>304</v>
      </c>
      <c r="M178" s="6"/>
      <c r="N178" s="76">
        <f t="shared" si="66"/>
        <v>0</v>
      </c>
      <c r="O178" s="5" t="s">
        <v>304</v>
      </c>
      <c r="P178" s="6"/>
      <c r="Q178" s="76">
        <f t="shared" si="69"/>
        <v>0</v>
      </c>
      <c r="R178" s="40" t="s">
        <v>304</v>
      </c>
      <c r="S178" s="25"/>
      <c r="T178" s="76">
        <f t="shared" si="67"/>
        <v>0</v>
      </c>
      <c r="U178" s="40" t="s">
        <v>304</v>
      </c>
      <c r="V178" s="25"/>
      <c r="W178" s="76">
        <f t="shared" si="63"/>
        <v>0</v>
      </c>
      <c r="X178" s="80">
        <f t="shared" si="68"/>
        <v>0</v>
      </c>
      <c r="Y178" s="22" t="str">
        <f t="shared" si="70"/>
        <v>2</v>
      </c>
      <c r="AA178" s="147"/>
      <c r="AB178" s="147"/>
      <c r="AC178" s="148"/>
      <c r="AD178" s="149"/>
      <c r="AE178" s="150"/>
      <c r="AF178" s="151"/>
    </row>
    <row r="179" spans="1:32" ht="13.5" thickBot="1" x14ac:dyDescent="0.25">
      <c r="B179" s="35"/>
      <c r="C179" s="171"/>
      <c r="D179" s="44"/>
      <c r="E179" s="37"/>
      <c r="F179" s="7"/>
      <c r="G179" s="8"/>
      <c r="H179" s="9"/>
      <c r="I179" s="7"/>
      <c r="J179" s="8"/>
      <c r="K179" s="9"/>
      <c r="L179" s="7"/>
      <c r="M179" s="8"/>
      <c r="N179" s="9"/>
      <c r="O179" s="7"/>
      <c r="P179" s="8"/>
      <c r="Q179" s="9"/>
      <c r="R179" s="26"/>
      <c r="S179" s="26"/>
      <c r="T179" s="9"/>
      <c r="U179" s="26"/>
      <c r="V179" s="26"/>
      <c r="W179" s="9"/>
      <c r="X179" s="9"/>
    </row>
    <row r="180" spans="1:32" ht="13.5" thickTop="1" x14ac:dyDescent="0.2"/>
  </sheetData>
  <sortState ref="B23:X28">
    <sortCondition descending="1" ref="X23:X28"/>
  </sortState>
  <mergeCells count="42">
    <mergeCell ref="U128:W128"/>
    <mergeCell ref="U58:W58"/>
    <mergeCell ref="U90:W90"/>
    <mergeCell ref="C128:E128"/>
    <mergeCell ref="F128:H128"/>
    <mergeCell ref="I128:K128"/>
    <mergeCell ref="L128:N128"/>
    <mergeCell ref="O128:Q128"/>
    <mergeCell ref="R128:T128"/>
    <mergeCell ref="R58:T58"/>
    <mergeCell ref="C90:E90"/>
    <mergeCell ref="F90:H90"/>
    <mergeCell ref="I90:K90"/>
    <mergeCell ref="L90:N90"/>
    <mergeCell ref="O90:Q90"/>
    <mergeCell ref="R90:T90"/>
    <mergeCell ref="C58:E58"/>
    <mergeCell ref="F58:H58"/>
    <mergeCell ref="I58:K58"/>
    <mergeCell ref="L58:N58"/>
    <mergeCell ref="O58:Q58"/>
    <mergeCell ref="U5:W5"/>
    <mergeCell ref="C41:E41"/>
    <mergeCell ref="F41:H41"/>
    <mergeCell ref="I41:K41"/>
    <mergeCell ref="L41:N41"/>
    <mergeCell ref="O41:Q41"/>
    <mergeCell ref="R41:T41"/>
    <mergeCell ref="U41:W41"/>
    <mergeCell ref="C5:E5"/>
    <mergeCell ref="F5:H5"/>
    <mergeCell ref="U21:W21"/>
    <mergeCell ref="I5:K5"/>
    <mergeCell ref="L5:N5"/>
    <mergeCell ref="O5:Q5"/>
    <mergeCell ref="R5:T5"/>
    <mergeCell ref="C21:E21"/>
    <mergeCell ref="F21:H21"/>
    <mergeCell ref="I21:K21"/>
    <mergeCell ref="L21:N21"/>
    <mergeCell ref="O21:Q21"/>
    <mergeCell ref="R21:T21"/>
  </mergeCells>
  <phoneticPr fontId="0" type="noConversion"/>
  <pageMargins left="0" right="0" top="0.15748031496062992" bottom="0.15748031496062992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82"/>
  <sheetViews>
    <sheetView topLeftCell="A16" workbookViewId="0">
      <selection activeCell="R35" sqref="R35"/>
    </sheetView>
  </sheetViews>
  <sheetFormatPr baseColWidth="10" defaultRowHeight="12.75" x14ac:dyDescent="0.2"/>
  <cols>
    <col min="1" max="1" width="8.7109375" customWidth="1"/>
    <col min="2" max="2" width="4" bestFit="1" customWidth="1"/>
    <col min="3" max="3" width="10.7109375" bestFit="1" customWidth="1"/>
    <col min="4" max="4" width="7.85546875" bestFit="1" customWidth="1"/>
    <col min="5" max="5" width="9.42578125" bestFit="1" customWidth="1"/>
    <col min="6" max="6" width="4" bestFit="1" customWidth="1"/>
    <col min="7" max="7" width="14.85546875" bestFit="1" customWidth="1"/>
    <col min="8" max="8" width="8.42578125" bestFit="1" customWidth="1"/>
    <col min="9" max="9" width="7.28515625" customWidth="1"/>
    <col min="10" max="10" width="4" bestFit="1" customWidth="1"/>
    <col min="11" max="11" width="10" bestFit="1" customWidth="1"/>
    <col min="12" max="12" width="10.140625" bestFit="1" customWidth="1"/>
    <col min="13" max="13" width="8.28515625" bestFit="1" customWidth="1"/>
    <col min="14" max="14" width="4" bestFit="1" customWidth="1"/>
    <col min="15" max="15" width="10.42578125" bestFit="1" customWidth="1"/>
    <col min="16" max="16" width="7.42578125" bestFit="1" customWidth="1"/>
    <col min="17" max="17" width="8.28515625" bestFit="1" customWidth="1"/>
    <col min="18" max="18" width="4" bestFit="1" customWidth="1"/>
    <col min="19" max="19" width="10.42578125" bestFit="1" customWidth="1"/>
    <col min="20" max="20" width="8" bestFit="1" customWidth="1"/>
    <col min="21" max="21" width="8.140625" bestFit="1" customWidth="1"/>
    <col min="22" max="22" width="4" bestFit="1" customWidth="1"/>
    <col min="23" max="23" width="15" bestFit="1" customWidth="1"/>
    <col min="24" max="24" width="8.85546875" bestFit="1" customWidth="1"/>
    <col min="26" max="26" width="12.85546875" style="53" bestFit="1" customWidth="1"/>
    <col min="27" max="27" width="4.42578125" bestFit="1" customWidth="1"/>
    <col min="28" max="28" width="8.28515625" style="82" bestFit="1" customWidth="1"/>
    <col min="29" max="29" width="4.140625" customWidth="1"/>
    <col min="30" max="30" width="11.42578125" style="82"/>
    <col min="31" max="31" width="3" bestFit="1" customWidth="1"/>
    <col min="32" max="32" width="14.85546875" bestFit="1" customWidth="1"/>
  </cols>
  <sheetData>
    <row r="1" spans="1:30" ht="16.5" thickBot="1" x14ac:dyDescent="0.3">
      <c r="A1" s="52" t="s">
        <v>59</v>
      </c>
    </row>
    <row r="2" spans="1:30" ht="21.75" thickBot="1" x14ac:dyDescent="0.4">
      <c r="A2" s="197" t="s">
        <v>43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8"/>
      <c r="V2" s="198"/>
      <c r="W2" s="198"/>
      <c r="X2" s="199"/>
      <c r="Y2" s="54"/>
    </row>
    <row r="3" spans="1:30" ht="21.75" thickBot="1" x14ac:dyDescent="0.4">
      <c r="A3" s="191" t="s">
        <v>1</v>
      </c>
      <c r="B3" s="192"/>
      <c r="C3" s="192"/>
      <c r="D3" s="193"/>
      <c r="E3" s="191" t="s">
        <v>10</v>
      </c>
      <c r="F3" s="192"/>
      <c r="G3" s="192"/>
      <c r="H3" s="193"/>
      <c r="I3" s="191" t="s">
        <v>44</v>
      </c>
      <c r="J3" s="192"/>
      <c r="K3" s="192"/>
      <c r="L3" s="193"/>
      <c r="M3" s="191" t="s">
        <v>45</v>
      </c>
      <c r="N3" s="192"/>
      <c r="O3" s="192"/>
      <c r="P3" s="193"/>
      <c r="Q3" s="191" t="s">
        <v>46</v>
      </c>
      <c r="R3" s="192"/>
      <c r="S3" s="192"/>
      <c r="T3" s="193"/>
      <c r="U3" s="191" t="s">
        <v>47</v>
      </c>
      <c r="V3" s="192"/>
      <c r="W3" s="192"/>
      <c r="X3" s="193"/>
      <c r="Y3" s="54"/>
    </row>
    <row r="4" spans="1:30" x14ac:dyDescent="0.2">
      <c r="A4" s="83"/>
      <c r="B4" s="55"/>
      <c r="C4" s="84"/>
      <c r="D4" s="85"/>
      <c r="E4" s="86"/>
      <c r="F4" s="55"/>
      <c r="G4" s="87"/>
      <c r="H4" s="88"/>
      <c r="I4" s="89"/>
      <c r="J4" s="55"/>
      <c r="K4" s="84"/>
      <c r="L4" s="85"/>
      <c r="M4" s="83"/>
      <c r="N4" s="55"/>
      <c r="O4" s="84"/>
      <c r="P4" s="90"/>
      <c r="Q4" s="83"/>
      <c r="R4" s="55"/>
      <c r="S4" s="91"/>
      <c r="T4" s="92"/>
      <c r="U4" s="89"/>
      <c r="V4" s="55"/>
      <c r="W4" s="84"/>
      <c r="X4" s="90"/>
    </row>
    <row r="5" spans="1:30" x14ac:dyDescent="0.2">
      <c r="A5" s="93"/>
      <c r="B5" s="56"/>
      <c r="C5" s="94"/>
      <c r="D5" s="95"/>
      <c r="E5" s="96"/>
      <c r="F5" s="56"/>
      <c r="G5" s="97"/>
      <c r="H5" s="98"/>
      <c r="I5" s="99"/>
      <c r="J5" s="56"/>
      <c r="K5" s="94"/>
      <c r="L5" s="95"/>
      <c r="M5" s="93"/>
      <c r="N5" s="56"/>
      <c r="O5" s="94"/>
      <c r="P5" s="100"/>
      <c r="Q5" s="93"/>
      <c r="R5" s="56"/>
      <c r="S5" s="101"/>
      <c r="T5" s="102"/>
      <c r="U5" s="99"/>
      <c r="V5" s="56"/>
      <c r="W5" s="94"/>
      <c r="X5" s="100"/>
    </row>
    <row r="6" spans="1:30" x14ac:dyDescent="0.2">
      <c r="A6" s="93"/>
      <c r="B6" s="56"/>
      <c r="C6" s="94"/>
      <c r="D6" s="95"/>
      <c r="E6" s="96"/>
      <c r="F6" s="56"/>
      <c r="G6" s="97"/>
      <c r="H6" s="98"/>
      <c r="I6" s="99"/>
      <c r="J6" s="56"/>
      <c r="K6" s="94"/>
      <c r="L6" s="95"/>
      <c r="M6" s="93"/>
      <c r="N6" s="56"/>
      <c r="O6" s="94"/>
      <c r="P6" s="100"/>
      <c r="Q6" s="93"/>
      <c r="R6" s="56"/>
      <c r="S6" s="103"/>
      <c r="T6" s="102"/>
      <c r="U6" s="99"/>
      <c r="V6" s="56"/>
      <c r="W6" s="94"/>
      <c r="X6" s="100"/>
    </row>
    <row r="7" spans="1:30" x14ac:dyDescent="0.2">
      <c r="A7" s="93"/>
      <c r="B7" s="56"/>
      <c r="C7" s="94"/>
      <c r="D7" s="95"/>
      <c r="E7" s="96"/>
      <c r="F7" s="56"/>
      <c r="G7" s="97"/>
      <c r="H7" s="98"/>
      <c r="I7" s="99"/>
      <c r="J7" s="56"/>
      <c r="K7" s="94"/>
      <c r="L7" s="95"/>
      <c r="M7" s="93"/>
      <c r="N7" s="56"/>
      <c r="O7" s="94"/>
      <c r="P7" s="100"/>
      <c r="Q7" s="93"/>
      <c r="R7" s="56"/>
      <c r="S7" s="103"/>
      <c r="T7" s="102"/>
      <c r="U7" s="99"/>
      <c r="V7" s="56"/>
      <c r="W7" s="94"/>
      <c r="X7" s="100"/>
    </row>
    <row r="8" spans="1:30" x14ac:dyDescent="0.2">
      <c r="A8" s="93"/>
      <c r="B8" s="56"/>
      <c r="C8" s="94"/>
      <c r="D8" s="95"/>
      <c r="E8" s="96"/>
      <c r="F8" s="56"/>
      <c r="G8" s="97"/>
      <c r="H8" s="98"/>
      <c r="I8" s="99"/>
      <c r="J8" s="56"/>
      <c r="K8" s="94"/>
      <c r="L8" s="95"/>
      <c r="M8" s="96"/>
      <c r="N8" s="56"/>
      <c r="O8" s="94"/>
      <c r="P8" s="100"/>
      <c r="Q8" s="93"/>
      <c r="R8" s="56"/>
      <c r="S8" s="103"/>
      <c r="T8" s="102"/>
      <c r="U8" s="99"/>
      <c r="V8" s="56"/>
      <c r="W8" s="94"/>
      <c r="X8" s="100"/>
    </row>
    <row r="9" spans="1:30" x14ac:dyDescent="0.2">
      <c r="A9" s="93"/>
      <c r="B9" s="56"/>
      <c r="C9" s="104"/>
      <c r="D9" s="95"/>
      <c r="E9" s="96"/>
      <c r="F9" s="56"/>
      <c r="G9" s="97"/>
      <c r="H9" s="98"/>
      <c r="I9" s="99"/>
      <c r="J9" s="56"/>
      <c r="K9" s="94"/>
      <c r="L9" s="95"/>
      <c r="M9" s="96"/>
      <c r="N9" s="56"/>
      <c r="O9" s="94"/>
      <c r="P9" s="100"/>
      <c r="Q9" s="93"/>
      <c r="R9" s="56"/>
      <c r="S9" s="101"/>
      <c r="T9" s="102"/>
      <c r="U9" s="99"/>
      <c r="V9" s="56"/>
      <c r="W9" s="94"/>
      <c r="X9" s="100"/>
    </row>
    <row r="10" spans="1:30" x14ac:dyDescent="0.2">
      <c r="A10" s="93"/>
      <c r="B10" s="56"/>
      <c r="C10" s="104"/>
      <c r="D10" s="95"/>
      <c r="E10" s="99"/>
      <c r="G10" s="97"/>
      <c r="H10" s="105"/>
      <c r="I10" s="99"/>
      <c r="J10" s="56"/>
      <c r="K10" s="106"/>
      <c r="L10" s="107"/>
      <c r="M10" s="96"/>
      <c r="N10" s="56"/>
      <c r="O10" s="94"/>
      <c r="P10" s="108"/>
      <c r="Q10" s="93"/>
      <c r="R10" s="56"/>
      <c r="S10" s="94"/>
      <c r="T10" s="100"/>
      <c r="U10" s="99"/>
      <c r="V10" s="56"/>
      <c r="W10" s="94"/>
      <c r="X10" s="100"/>
    </row>
    <row r="11" spans="1:30" ht="13.5" thickBot="1" x14ac:dyDescent="0.25">
      <c r="A11" s="69"/>
      <c r="B11" s="60"/>
      <c r="C11" s="60"/>
      <c r="D11" s="60"/>
      <c r="E11" s="99"/>
      <c r="G11" s="97"/>
      <c r="H11" s="105"/>
      <c r="I11" s="109"/>
      <c r="J11" s="60"/>
      <c r="K11" s="110"/>
      <c r="L11" s="111"/>
      <c r="M11" s="67"/>
      <c r="N11" s="60"/>
      <c r="O11" s="60"/>
      <c r="P11" s="61"/>
      <c r="Q11" s="59"/>
      <c r="R11" s="60"/>
      <c r="S11" s="60"/>
      <c r="T11" s="61"/>
      <c r="U11" s="68"/>
      <c r="V11" s="60"/>
      <c r="W11" s="62"/>
      <c r="X11" s="63"/>
    </row>
    <row r="12" spans="1:30" ht="33.75" customHeight="1" thickBot="1" x14ac:dyDescent="0.3">
      <c r="A12" s="52" t="s">
        <v>59</v>
      </c>
      <c r="B12" s="60"/>
      <c r="C12" s="60"/>
      <c r="D12" s="60"/>
      <c r="E12" s="53"/>
      <c r="F12" s="58"/>
      <c r="G12" s="56"/>
      <c r="H12" s="56"/>
      <c r="I12" s="109"/>
      <c r="J12" s="60"/>
      <c r="K12" s="110"/>
      <c r="L12" s="111"/>
      <c r="M12" s="68"/>
      <c r="N12" s="60"/>
      <c r="O12" s="60"/>
      <c r="P12" s="60"/>
      <c r="Q12" s="112"/>
      <c r="R12" s="60"/>
      <c r="S12" s="60"/>
      <c r="T12" s="60"/>
      <c r="U12" s="68"/>
      <c r="V12" s="60"/>
      <c r="W12" s="62"/>
      <c r="X12" s="63"/>
      <c r="AD12"/>
    </row>
    <row r="13" spans="1:30" ht="21.75" thickBot="1" x14ac:dyDescent="0.4">
      <c r="A13" s="201" t="s">
        <v>48</v>
      </c>
      <c r="B13" s="201"/>
      <c r="C13" s="201"/>
      <c r="D13" s="201"/>
      <c r="E13" s="203"/>
      <c r="F13" s="203"/>
      <c r="G13" s="203"/>
      <c r="H13" s="203"/>
      <c r="I13" s="201"/>
      <c r="J13" s="201"/>
      <c r="K13" s="201"/>
      <c r="L13" s="201"/>
      <c r="M13" s="201"/>
      <c r="N13" s="201"/>
      <c r="O13" s="201"/>
      <c r="P13" s="201"/>
      <c r="Q13" s="204"/>
      <c r="R13" s="204"/>
      <c r="S13" s="204"/>
      <c r="T13" s="204"/>
      <c r="U13" s="204"/>
      <c r="V13" s="204"/>
      <c r="W13" s="204"/>
      <c r="X13" s="205"/>
    </row>
    <row r="14" spans="1:30" ht="21.75" thickBot="1" x14ac:dyDescent="0.4">
      <c r="A14" s="194" t="s">
        <v>1</v>
      </c>
      <c r="B14" s="195"/>
      <c r="C14" s="195"/>
      <c r="D14" s="196"/>
      <c r="E14" s="194" t="s">
        <v>10</v>
      </c>
      <c r="F14" s="195"/>
      <c r="G14" s="195"/>
      <c r="H14" s="196"/>
      <c r="I14" s="194" t="s">
        <v>44</v>
      </c>
      <c r="J14" s="195"/>
      <c r="K14" s="195"/>
      <c r="L14" s="196"/>
      <c r="M14" s="194" t="s">
        <v>45</v>
      </c>
      <c r="N14" s="195"/>
      <c r="O14" s="195"/>
      <c r="P14" s="196"/>
      <c r="Q14" s="194" t="s">
        <v>46</v>
      </c>
      <c r="R14" s="195"/>
      <c r="S14" s="195"/>
      <c r="T14" s="196"/>
      <c r="U14" s="194" t="s">
        <v>47</v>
      </c>
      <c r="V14" s="195"/>
      <c r="W14" s="195"/>
      <c r="X14" s="196"/>
      <c r="Y14" s="54"/>
    </row>
    <row r="15" spans="1:30" x14ac:dyDescent="0.2">
      <c r="A15" s="83"/>
      <c r="B15" s="113"/>
      <c r="C15" s="114"/>
      <c r="D15" s="90"/>
      <c r="E15" s="86"/>
      <c r="F15" s="113"/>
      <c r="G15" s="84"/>
      <c r="H15" s="90"/>
      <c r="I15" s="83"/>
      <c r="J15" s="113"/>
      <c r="K15" s="84"/>
      <c r="L15" s="90"/>
      <c r="M15" s="83"/>
      <c r="N15" s="113"/>
      <c r="O15" s="84"/>
      <c r="P15" s="85"/>
      <c r="Q15" s="83"/>
      <c r="R15" s="113"/>
      <c r="S15" s="84"/>
      <c r="T15" s="90"/>
      <c r="U15" s="89"/>
      <c r="V15" s="113"/>
      <c r="W15" s="115"/>
      <c r="X15" s="116"/>
    </row>
    <row r="16" spans="1:30" x14ac:dyDescent="0.2">
      <c r="A16" s="93"/>
      <c r="C16" s="104"/>
      <c r="D16" s="100"/>
      <c r="E16" s="96"/>
      <c r="G16" s="94"/>
      <c r="H16" s="100"/>
      <c r="I16" s="93"/>
      <c r="K16" s="94"/>
      <c r="L16" s="100"/>
      <c r="M16" s="93"/>
      <c r="O16" s="94"/>
      <c r="P16" s="95"/>
      <c r="Q16" s="93"/>
      <c r="S16" s="94"/>
      <c r="T16" s="100"/>
      <c r="U16" s="99"/>
      <c r="W16" s="106"/>
      <c r="X16" s="117"/>
    </row>
    <row r="17" spans="1:29" x14ac:dyDescent="0.2">
      <c r="A17" s="93"/>
      <c r="C17" s="94"/>
      <c r="D17" s="100"/>
      <c r="E17" s="96"/>
      <c r="G17" s="94"/>
      <c r="H17" s="108"/>
      <c r="I17" s="93"/>
      <c r="K17" s="94"/>
      <c r="L17" s="100"/>
      <c r="M17" s="93"/>
      <c r="O17" s="94"/>
      <c r="P17" s="95"/>
      <c r="Q17" s="93"/>
      <c r="S17" s="94"/>
      <c r="T17" s="100"/>
      <c r="U17" s="99"/>
      <c r="W17" s="118"/>
      <c r="X17" s="117"/>
    </row>
    <row r="18" spans="1:29" x14ac:dyDescent="0.2">
      <c r="A18" s="96"/>
      <c r="C18" s="97"/>
      <c r="D18" s="98"/>
      <c r="E18" s="96"/>
      <c r="G18" s="94"/>
      <c r="H18" s="100"/>
      <c r="I18" s="93"/>
      <c r="K18" s="94"/>
      <c r="L18" s="100"/>
      <c r="M18" s="93"/>
      <c r="O18" s="94"/>
      <c r="P18" s="95"/>
      <c r="Q18" s="93"/>
      <c r="S18" s="94"/>
      <c r="T18" s="100"/>
      <c r="U18" s="99"/>
      <c r="W18" s="106"/>
      <c r="X18" s="119"/>
    </row>
    <row r="19" spans="1:29" x14ac:dyDescent="0.2">
      <c r="A19" s="96"/>
      <c r="C19" s="97"/>
      <c r="D19" s="98"/>
      <c r="E19" s="96"/>
      <c r="G19" s="94"/>
      <c r="H19" s="100"/>
      <c r="I19" s="93"/>
      <c r="K19" s="94"/>
      <c r="L19" s="100"/>
      <c r="M19" s="93"/>
      <c r="O19" s="94"/>
      <c r="P19" s="95"/>
      <c r="Q19" s="93"/>
      <c r="S19" s="94"/>
      <c r="T19" s="100"/>
      <c r="U19" s="99"/>
      <c r="W19" s="106"/>
      <c r="X19" s="117"/>
      <c r="Z19" s="65"/>
      <c r="AA19" s="56"/>
      <c r="AB19" s="120"/>
      <c r="AC19" s="66"/>
    </row>
    <row r="20" spans="1:29" x14ac:dyDescent="0.2">
      <c r="A20" s="93"/>
      <c r="C20" s="103"/>
      <c r="D20" s="102"/>
      <c r="E20" s="96"/>
      <c r="G20" s="94"/>
      <c r="H20" s="100"/>
      <c r="I20" s="93"/>
      <c r="K20" s="94"/>
      <c r="L20" s="100"/>
      <c r="M20" s="31"/>
      <c r="Q20" s="93"/>
      <c r="S20" s="94"/>
      <c r="T20" s="100"/>
      <c r="U20" s="71"/>
      <c r="V20" s="56"/>
      <c r="W20" s="56"/>
      <c r="X20" s="57"/>
      <c r="Z20" s="65"/>
      <c r="AA20" s="56"/>
      <c r="AB20" s="120"/>
      <c r="AC20" s="66"/>
    </row>
    <row r="21" spans="1:29" ht="13.5" thickBot="1" x14ac:dyDescent="0.25">
      <c r="A21" s="28"/>
      <c r="B21" s="29"/>
      <c r="C21" s="29"/>
      <c r="D21" s="30"/>
      <c r="E21" s="59"/>
      <c r="F21" s="60"/>
      <c r="G21" s="62"/>
      <c r="H21" s="63"/>
      <c r="I21" s="28"/>
      <c r="J21" s="29"/>
      <c r="K21" s="29"/>
      <c r="L21" s="30"/>
      <c r="M21" s="28"/>
      <c r="N21" s="29"/>
      <c r="O21" s="29"/>
      <c r="P21" s="29"/>
      <c r="Q21" s="67"/>
      <c r="R21" s="60"/>
      <c r="S21" s="62"/>
      <c r="T21" s="63"/>
      <c r="U21" s="72"/>
      <c r="V21" s="60"/>
      <c r="W21" s="60"/>
      <c r="X21" s="61"/>
      <c r="Z21" s="65"/>
      <c r="AA21" s="56"/>
      <c r="AB21" s="120"/>
      <c r="AC21" s="66"/>
    </row>
    <row r="22" spans="1:29" x14ac:dyDescent="0.2">
      <c r="Z22" s="65"/>
      <c r="AA22" s="56"/>
      <c r="AB22" s="120"/>
      <c r="AC22" s="66"/>
    </row>
    <row r="23" spans="1:29" ht="16.5" thickBot="1" x14ac:dyDescent="0.3">
      <c r="A23" s="52" t="s">
        <v>59</v>
      </c>
      <c r="AB23" s="120"/>
      <c r="AC23" s="70"/>
    </row>
    <row r="24" spans="1:29" ht="21.75" thickBot="1" x14ac:dyDescent="0.4">
      <c r="A24" s="197" t="s">
        <v>49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8"/>
      <c r="V24" s="198"/>
      <c r="W24" s="198"/>
      <c r="X24" s="199"/>
    </row>
    <row r="25" spans="1:29" ht="21.75" thickBot="1" x14ac:dyDescent="0.4">
      <c r="A25" s="194" t="s">
        <v>1</v>
      </c>
      <c r="B25" s="195"/>
      <c r="C25" s="195"/>
      <c r="D25" s="196"/>
      <c r="E25" s="194" t="s">
        <v>10</v>
      </c>
      <c r="F25" s="195"/>
      <c r="G25" s="195"/>
      <c r="H25" s="196"/>
      <c r="I25" s="194" t="s">
        <v>44</v>
      </c>
      <c r="J25" s="195"/>
      <c r="K25" s="195"/>
      <c r="L25" s="196"/>
      <c r="M25" s="194" t="s">
        <v>45</v>
      </c>
      <c r="N25" s="195"/>
      <c r="O25" s="195"/>
      <c r="P25" s="196"/>
      <c r="Q25" s="194" t="s">
        <v>46</v>
      </c>
      <c r="R25" s="195"/>
      <c r="S25" s="195"/>
      <c r="T25" s="196"/>
      <c r="U25" s="194" t="s">
        <v>47</v>
      </c>
      <c r="V25" s="195"/>
      <c r="W25" s="195"/>
      <c r="X25" s="196"/>
    </row>
    <row r="26" spans="1:29" x14ac:dyDescent="0.2">
      <c r="A26" s="83"/>
      <c r="B26" s="113"/>
      <c r="C26" s="115"/>
      <c r="D26" s="121"/>
      <c r="E26" s="99"/>
      <c r="G26" s="94"/>
      <c r="H26" s="122"/>
      <c r="I26" s="83"/>
      <c r="J26" s="113"/>
      <c r="K26" s="84"/>
      <c r="L26" s="123"/>
      <c r="M26" s="83"/>
      <c r="N26" s="113"/>
      <c r="O26" s="91"/>
      <c r="P26" s="92"/>
      <c r="Q26" s="86"/>
      <c r="R26" s="113"/>
      <c r="S26" s="87"/>
      <c r="T26" s="124"/>
      <c r="U26" s="83"/>
      <c r="V26" s="113"/>
      <c r="W26" s="84"/>
      <c r="X26" s="123"/>
    </row>
    <row r="27" spans="1:29" x14ac:dyDescent="0.2">
      <c r="A27" s="93"/>
      <c r="C27" s="106"/>
      <c r="D27" s="125"/>
      <c r="E27" s="99"/>
      <c r="G27" s="94"/>
      <c r="H27" s="122"/>
      <c r="I27" s="96"/>
      <c r="K27" s="94"/>
      <c r="L27" s="126"/>
      <c r="M27" s="93"/>
      <c r="O27" s="101"/>
      <c r="P27" s="102"/>
      <c r="Q27" s="96"/>
      <c r="S27" s="97"/>
      <c r="T27" s="127"/>
      <c r="U27" s="93"/>
      <c r="W27" s="94"/>
      <c r="X27" s="126"/>
    </row>
    <row r="28" spans="1:29" x14ac:dyDescent="0.2">
      <c r="A28" s="93"/>
      <c r="C28" s="106"/>
      <c r="D28" s="125"/>
      <c r="E28" s="99"/>
      <c r="G28" s="94"/>
      <c r="H28" s="122"/>
      <c r="I28" s="96"/>
      <c r="K28" s="128"/>
      <c r="L28" s="126"/>
      <c r="M28" s="93"/>
      <c r="O28" s="101"/>
      <c r="P28" s="102"/>
      <c r="Q28" s="96"/>
      <c r="S28" s="97"/>
      <c r="T28" s="127"/>
      <c r="U28" s="93"/>
      <c r="W28" s="94"/>
      <c r="X28" s="126"/>
    </row>
    <row r="29" spans="1:29" x14ac:dyDescent="0.2">
      <c r="A29" s="93"/>
      <c r="C29" s="106"/>
      <c r="D29" s="125"/>
      <c r="E29" s="99"/>
      <c r="G29" s="94"/>
      <c r="H29" s="122"/>
      <c r="I29" s="93"/>
      <c r="K29" s="94"/>
      <c r="L29" s="126"/>
      <c r="M29" s="64"/>
      <c r="N29" s="56"/>
      <c r="O29" s="56"/>
      <c r="P29" s="57"/>
      <c r="Q29" s="96"/>
      <c r="S29" s="97"/>
      <c r="T29" s="127"/>
      <c r="U29" s="93"/>
      <c r="W29" s="94"/>
      <c r="X29" s="126"/>
    </row>
    <row r="30" spans="1:29" ht="13.5" thickBot="1" x14ac:dyDescent="0.25">
      <c r="A30" s="129"/>
      <c r="B30" s="29"/>
      <c r="C30" s="110"/>
      <c r="D30" s="130"/>
      <c r="E30" s="109"/>
      <c r="F30" s="29"/>
      <c r="G30" s="131"/>
      <c r="H30" s="132"/>
      <c r="I30" s="28"/>
      <c r="J30" s="29"/>
      <c r="K30" s="29"/>
      <c r="L30" s="30"/>
      <c r="M30" s="28"/>
      <c r="N30" s="29"/>
      <c r="O30" s="29"/>
      <c r="P30" s="30"/>
      <c r="Q30" s="28"/>
      <c r="R30" s="29"/>
      <c r="S30" s="29"/>
      <c r="T30" s="30"/>
      <c r="U30" s="129"/>
      <c r="V30" s="29"/>
      <c r="W30" s="131"/>
      <c r="X30" s="133"/>
    </row>
    <row r="31" spans="1:29" ht="36" customHeight="1" thickBot="1" x14ac:dyDescent="0.3">
      <c r="A31" s="52" t="s">
        <v>59</v>
      </c>
      <c r="B31" s="29"/>
      <c r="C31" s="110"/>
      <c r="D31" s="134"/>
      <c r="E31" s="99"/>
      <c r="G31" s="94"/>
      <c r="H31" s="12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109"/>
      <c r="V31" s="29"/>
      <c r="W31" s="131"/>
      <c r="X31" s="133"/>
    </row>
    <row r="32" spans="1:29" ht="21.75" thickBot="1" x14ac:dyDescent="0.4">
      <c r="A32" s="200" t="s">
        <v>50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2"/>
    </row>
    <row r="33" spans="1:24" ht="21.75" thickBot="1" x14ac:dyDescent="0.4">
      <c r="A33" s="191" t="s">
        <v>1</v>
      </c>
      <c r="B33" s="192"/>
      <c r="C33" s="192"/>
      <c r="D33" s="193"/>
      <c r="E33" s="191" t="s">
        <v>10</v>
      </c>
      <c r="F33" s="192"/>
      <c r="G33" s="192"/>
      <c r="H33" s="193"/>
      <c r="I33" s="191" t="s">
        <v>44</v>
      </c>
      <c r="J33" s="192"/>
      <c r="K33" s="192"/>
      <c r="L33" s="193"/>
      <c r="M33" s="191" t="s">
        <v>45</v>
      </c>
      <c r="N33" s="192"/>
      <c r="O33" s="192"/>
      <c r="P33" s="193"/>
      <c r="Q33" s="191" t="s">
        <v>46</v>
      </c>
      <c r="R33" s="192"/>
      <c r="S33" s="192"/>
      <c r="T33" s="193"/>
      <c r="U33" s="191" t="s">
        <v>47</v>
      </c>
      <c r="V33" s="192"/>
      <c r="W33" s="192"/>
      <c r="X33" s="193"/>
    </row>
    <row r="34" spans="1:24" x14ac:dyDescent="0.2">
      <c r="A34" s="83"/>
      <c r="B34" s="113"/>
      <c r="C34" s="135"/>
      <c r="D34" s="114"/>
      <c r="E34" s="83"/>
      <c r="F34" s="113"/>
      <c r="G34" s="84"/>
      <c r="H34" s="90"/>
      <c r="I34" s="136"/>
      <c r="J34" s="113"/>
      <c r="K34" s="84"/>
      <c r="L34" s="90"/>
      <c r="M34" s="86"/>
      <c r="N34" s="113"/>
      <c r="O34" s="87"/>
      <c r="P34" s="88"/>
      <c r="Q34" s="86"/>
      <c r="R34" s="113"/>
      <c r="S34" s="87"/>
      <c r="T34" s="88"/>
      <c r="U34" s="83"/>
      <c r="V34" s="113"/>
      <c r="W34" s="115"/>
      <c r="X34" s="116"/>
    </row>
    <row r="35" spans="1:24" x14ac:dyDescent="0.2">
      <c r="A35" s="93"/>
      <c r="C35" s="101"/>
      <c r="D35" s="104"/>
      <c r="E35" s="93"/>
      <c r="G35" s="94"/>
      <c r="H35" s="100"/>
      <c r="I35" s="137"/>
      <c r="K35" s="94"/>
      <c r="L35" s="100"/>
      <c r="M35" s="96"/>
      <c r="O35" s="97"/>
      <c r="P35" s="98"/>
      <c r="Q35" s="96"/>
      <c r="S35" s="97"/>
      <c r="T35" s="98"/>
      <c r="U35" s="93"/>
      <c r="W35" s="106"/>
      <c r="X35" s="119"/>
    </row>
    <row r="36" spans="1:24" x14ac:dyDescent="0.2">
      <c r="A36" s="93"/>
      <c r="C36" s="101"/>
      <c r="D36" s="104"/>
      <c r="E36" s="93"/>
      <c r="G36" s="94"/>
      <c r="H36" s="100"/>
      <c r="I36" s="137"/>
      <c r="K36" s="94"/>
      <c r="L36" s="100"/>
      <c r="M36" s="93"/>
      <c r="O36" s="94"/>
      <c r="P36" s="100"/>
      <c r="Q36" s="96"/>
      <c r="S36" s="97"/>
      <c r="T36" s="98"/>
      <c r="U36" s="93"/>
      <c r="W36" s="106"/>
      <c r="X36" s="119"/>
    </row>
    <row r="37" spans="1:24" x14ac:dyDescent="0.2">
      <c r="A37" s="93"/>
      <c r="C37" s="101"/>
      <c r="D37" s="104"/>
      <c r="E37" s="93"/>
      <c r="G37" s="104"/>
      <c r="H37" s="100"/>
      <c r="I37" s="99"/>
      <c r="K37" s="118"/>
      <c r="L37" s="117"/>
      <c r="M37" s="93"/>
      <c r="O37" s="94"/>
      <c r="P37" s="100"/>
      <c r="Q37" s="96"/>
      <c r="S37" s="97"/>
      <c r="T37" s="98"/>
      <c r="U37" s="93"/>
      <c r="W37" s="118"/>
      <c r="X37" s="117"/>
    </row>
    <row r="38" spans="1:24" ht="13.5" thickBot="1" x14ac:dyDescent="0.25">
      <c r="A38" s="129"/>
      <c r="B38" s="29"/>
      <c r="C38" s="131"/>
      <c r="D38" s="138"/>
      <c r="E38" s="93"/>
      <c r="G38" s="94"/>
      <c r="H38" s="100"/>
      <c r="I38" s="109"/>
      <c r="J38" s="29"/>
      <c r="K38" s="110"/>
      <c r="L38" s="139"/>
      <c r="M38" s="129"/>
      <c r="N38" s="29"/>
      <c r="O38" s="131"/>
      <c r="P38" s="140"/>
      <c r="Q38" s="141"/>
      <c r="R38" s="29"/>
      <c r="S38" s="142"/>
      <c r="T38" s="143"/>
      <c r="U38" s="129"/>
      <c r="V38" s="29"/>
      <c r="W38" s="144"/>
      <c r="X38" s="139"/>
    </row>
    <row r="39" spans="1:24" ht="13.5" thickBot="1" x14ac:dyDescent="0.25">
      <c r="E39" s="129"/>
      <c r="F39" s="29"/>
      <c r="G39" s="142"/>
      <c r="H39" s="143"/>
    </row>
    <row r="40" spans="1:24" ht="15.75" x14ac:dyDescent="0.25">
      <c r="A40" s="73" t="s">
        <v>60</v>
      </c>
    </row>
    <row r="42" spans="1:24" x14ac:dyDescent="0.2">
      <c r="E42" s="99"/>
      <c r="G42" s="97"/>
      <c r="H42" s="105"/>
      <c r="I42" s="145"/>
    </row>
    <row r="43" spans="1:24" x14ac:dyDescent="0.2">
      <c r="I43" s="145"/>
    </row>
    <row r="44" spans="1:24" x14ac:dyDescent="0.2">
      <c r="I44" s="145"/>
    </row>
    <row r="45" spans="1:24" x14ac:dyDescent="0.2">
      <c r="I45" s="145"/>
    </row>
    <row r="46" spans="1:24" x14ac:dyDescent="0.2">
      <c r="I46" s="145"/>
    </row>
    <row r="47" spans="1:24" x14ac:dyDescent="0.2">
      <c r="I47" s="145"/>
    </row>
    <row r="48" spans="1:24" x14ac:dyDescent="0.2">
      <c r="I48" s="145"/>
    </row>
    <row r="49" spans="9:29" x14ac:dyDescent="0.2">
      <c r="I49" s="145"/>
    </row>
    <row r="50" spans="9:29" x14ac:dyDescent="0.2">
      <c r="I50" s="145"/>
    </row>
    <row r="51" spans="9:29" x14ac:dyDescent="0.2">
      <c r="I51" s="145"/>
    </row>
    <row r="52" spans="9:29" x14ac:dyDescent="0.2">
      <c r="I52" s="145"/>
    </row>
    <row r="53" spans="9:29" x14ac:dyDescent="0.2">
      <c r="I53" s="145"/>
    </row>
    <row r="54" spans="9:29" x14ac:dyDescent="0.2">
      <c r="I54" s="145"/>
    </row>
    <row r="55" spans="9:29" x14ac:dyDescent="0.2">
      <c r="I55" s="145"/>
    </row>
    <row r="56" spans="9:29" x14ac:dyDescent="0.2">
      <c r="I56" s="145"/>
    </row>
    <row r="57" spans="9:29" ht="15" x14ac:dyDescent="0.2">
      <c r="I57" s="145"/>
      <c r="Z57" s="65"/>
      <c r="AB57" s="120"/>
      <c r="AC57" s="70"/>
    </row>
    <row r="58" spans="9:29" x14ac:dyDescent="0.2">
      <c r="I58" s="145"/>
    </row>
    <row r="59" spans="9:29" x14ac:dyDescent="0.2">
      <c r="I59" s="145"/>
    </row>
    <row r="60" spans="9:29" x14ac:dyDescent="0.2">
      <c r="I60" s="145"/>
    </row>
    <row r="61" spans="9:29" x14ac:dyDescent="0.2">
      <c r="I61" s="145"/>
    </row>
    <row r="62" spans="9:29" x14ac:dyDescent="0.2">
      <c r="I62" s="145"/>
    </row>
    <row r="63" spans="9:29" x14ac:dyDescent="0.2">
      <c r="I63" s="145"/>
    </row>
    <row r="64" spans="9:29" x14ac:dyDescent="0.2">
      <c r="I64" s="145"/>
    </row>
    <row r="65" spans="9:9" x14ac:dyDescent="0.2">
      <c r="I65" s="145"/>
    </row>
    <row r="66" spans="9:9" x14ac:dyDescent="0.2">
      <c r="I66" s="145"/>
    </row>
    <row r="67" spans="9:9" x14ac:dyDescent="0.2">
      <c r="I67" s="145"/>
    </row>
    <row r="68" spans="9:9" x14ac:dyDescent="0.2">
      <c r="I68" s="145"/>
    </row>
    <row r="69" spans="9:9" x14ac:dyDescent="0.2">
      <c r="I69" s="145"/>
    </row>
    <row r="70" spans="9:9" x14ac:dyDescent="0.2">
      <c r="I70" s="145"/>
    </row>
    <row r="71" spans="9:9" x14ac:dyDescent="0.2">
      <c r="I71" s="145"/>
    </row>
    <row r="72" spans="9:9" x14ac:dyDescent="0.2">
      <c r="I72" s="145"/>
    </row>
    <row r="73" spans="9:9" x14ac:dyDescent="0.2">
      <c r="I73" s="145"/>
    </row>
    <row r="74" spans="9:9" x14ac:dyDescent="0.2">
      <c r="I74" s="145"/>
    </row>
    <row r="75" spans="9:9" x14ac:dyDescent="0.2">
      <c r="I75" s="145"/>
    </row>
    <row r="76" spans="9:9" x14ac:dyDescent="0.2">
      <c r="I76" s="146"/>
    </row>
    <row r="77" spans="9:9" x14ac:dyDescent="0.2">
      <c r="I77" s="146"/>
    </row>
    <row r="78" spans="9:9" x14ac:dyDescent="0.2">
      <c r="I78" s="146"/>
    </row>
    <row r="79" spans="9:9" x14ac:dyDescent="0.2">
      <c r="I79" s="146"/>
    </row>
    <row r="80" spans="9:9" x14ac:dyDescent="0.2">
      <c r="I80" s="146"/>
    </row>
    <row r="81" spans="9:9" x14ac:dyDescent="0.2">
      <c r="I81" s="146"/>
    </row>
    <row r="82" spans="9:9" x14ac:dyDescent="0.2">
      <c r="I82" s="146"/>
    </row>
  </sheetData>
  <mergeCells count="28">
    <mergeCell ref="A24:X24"/>
    <mergeCell ref="A32:X32"/>
    <mergeCell ref="A13:X13"/>
    <mergeCell ref="A14:D14"/>
    <mergeCell ref="A2:X2"/>
    <mergeCell ref="A3:D3"/>
    <mergeCell ref="E3:H3"/>
    <mergeCell ref="I3:L3"/>
    <mergeCell ref="M3:P3"/>
    <mergeCell ref="Q3:T3"/>
    <mergeCell ref="U3:X3"/>
    <mergeCell ref="E14:H14"/>
    <mergeCell ref="I14:L14"/>
    <mergeCell ref="M14:P14"/>
    <mergeCell ref="Q14:T14"/>
    <mergeCell ref="U14:X14"/>
    <mergeCell ref="U33:X33"/>
    <mergeCell ref="A25:D25"/>
    <mergeCell ref="E25:H25"/>
    <mergeCell ref="I25:L25"/>
    <mergeCell ref="M25:P25"/>
    <mergeCell ref="Q25:T25"/>
    <mergeCell ref="U25:X25"/>
    <mergeCell ref="A33:D33"/>
    <mergeCell ref="E33:H33"/>
    <mergeCell ref="I33:L33"/>
    <mergeCell ref="M33:P33"/>
    <mergeCell ref="Q33:T33"/>
  </mergeCells>
  <pageMargins left="0.11811023622047245" right="0.11811023622047245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20"/>
  <sheetViews>
    <sheetView workbookViewId="0">
      <selection activeCell="L4" sqref="L4"/>
    </sheetView>
  </sheetViews>
  <sheetFormatPr baseColWidth="10" defaultRowHeight="12.75" x14ac:dyDescent="0.2"/>
  <cols>
    <col min="2" max="2" width="20.7109375" customWidth="1"/>
    <col min="11" max="11" width="16.85546875" customWidth="1"/>
    <col min="12" max="12" width="14.85546875" customWidth="1"/>
    <col min="13" max="13" width="19.140625" customWidth="1"/>
  </cols>
  <sheetData>
    <row r="2" spans="2:12" x14ac:dyDescent="0.2">
      <c r="B2" t="s">
        <v>23</v>
      </c>
      <c r="C2" t="s">
        <v>25</v>
      </c>
      <c r="D2" t="s">
        <v>24</v>
      </c>
      <c r="E2" t="s">
        <v>26</v>
      </c>
      <c r="F2" t="s">
        <v>27</v>
      </c>
      <c r="G2" t="s">
        <v>28</v>
      </c>
      <c r="H2" t="s">
        <v>29</v>
      </c>
      <c r="I2" s="74" t="s">
        <v>58</v>
      </c>
    </row>
    <row r="3" spans="2:12" x14ac:dyDescent="0.2">
      <c r="C3" t="s">
        <v>52</v>
      </c>
      <c r="D3" t="s">
        <v>53</v>
      </c>
      <c r="E3" t="s">
        <v>54</v>
      </c>
      <c r="F3" t="s">
        <v>55</v>
      </c>
      <c r="G3" t="s">
        <v>56</v>
      </c>
      <c r="H3" t="s">
        <v>57</v>
      </c>
      <c r="L3" t="s">
        <v>61</v>
      </c>
    </row>
    <row r="5" spans="2:12" x14ac:dyDescent="0.2">
      <c r="B5" t="s">
        <v>22</v>
      </c>
      <c r="C5" s="11"/>
      <c r="D5" s="11"/>
      <c r="E5" s="11"/>
      <c r="F5" s="11"/>
      <c r="G5" s="11"/>
      <c r="H5" s="11"/>
      <c r="I5">
        <f>SUM(C5:H5)</f>
        <v>0</v>
      </c>
    </row>
    <row r="6" spans="2:12" x14ac:dyDescent="0.2">
      <c r="B6" t="s">
        <v>30</v>
      </c>
      <c r="C6" s="11"/>
      <c r="D6" s="11"/>
      <c r="E6" s="11"/>
      <c r="F6" s="11"/>
      <c r="G6" s="11"/>
      <c r="H6" s="11"/>
      <c r="I6">
        <f t="shared" ref="I6:I18" si="0">SUM(C6:H6)</f>
        <v>0</v>
      </c>
    </row>
    <row r="7" spans="2:12" x14ac:dyDescent="0.2">
      <c r="B7" t="s">
        <v>31</v>
      </c>
      <c r="C7" s="11"/>
      <c r="D7" s="11"/>
      <c r="E7" s="11"/>
      <c r="F7" s="11"/>
      <c r="G7" s="11"/>
      <c r="H7" s="11"/>
      <c r="I7">
        <f t="shared" si="0"/>
        <v>0</v>
      </c>
    </row>
    <row r="8" spans="2:12" x14ac:dyDescent="0.2">
      <c r="B8" t="s">
        <v>32</v>
      </c>
      <c r="E8" s="11"/>
      <c r="F8" s="11"/>
      <c r="G8" s="11"/>
      <c r="H8" s="11"/>
      <c r="I8">
        <f t="shared" si="0"/>
        <v>0</v>
      </c>
    </row>
    <row r="9" spans="2:12" x14ac:dyDescent="0.2">
      <c r="B9" t="s">
        <v>33</v>
      </c>
      <c r="C9" s="11"/>
      <c r="D9" s="11"/>
      <c r="E9" s="11"/>
      <c r="F9" s="11"/>
      <c r="G9" s="11"/>
      <c r="H9" s="11"/>
      <c r="I9">
        <f>SUM(C9:H9)</f>
        <v>0</v>
      </c>
    </row>
    <row r="10" spans="2:12" x14ac:dyDescent="0.2">
      <c r="B10" t="s">
        <v>41</v>
      </c>
      <c r="C10" s="11"/>
      <c r="D10" s="11"/>
      <c r="E10" s="11"/>
      <c r="F10" s="11"/>
      <c r="G10" s="11"/>
      <c r="H10" s="11"/>
      <c r="I10">
        <f t="shared" si="0"/>
        <v>0</v>
      </c>
    </row>
    <row r="11" spans="2:12" x14ac:dyDescent="0.2">
      <c r="B11" t="s">
        <v>34</v>
      </c>
      <c r="C11" s="11"/>
      <c r="D11" s="11"/>
      <c r="E11" s="11"/>
      <c r="F11" s="11"/>
      <c r="G11" s="11"/>
      <c r="H11" s="11"/>
      <c r="I11">
        <f t="shared" si="0"/>
        <v>0</v>
      </c>
    </row>
    <row r="12" spans="2:12" x14ac:dyDescent="0.2">
      <c r="B12" t="s">
        <v>42</v>
      </c>
      <c r="C12" s="11"/>
      <c r="I12">
        <f t="shared" si="0"/>
        <v>0</v>
      </c>
    </row>
    <row r="13" spans="2:12" x14ac:dyDescent="0.2">
      <c r="B13" t="s">
        <v>35</v>
      </c>
      <c r="C13" s="11"/>
      <c r="D13" s="11"/>
      <c r="E13" s="11"/>
      <c r="F13" s="11"/>
      <c r="G13" s="11"/>
      <c r="H13" s="11"/>
      <c r="I13">
        <f t="shared" si="0"/>
        <v>0</v>
      </c>
    </row>
    <row r="14" spans="2:12" x14ac:dyDescent="0.2">
      <c r="B14" t="s">
        <v>36</v>
      </c>
      <c r="C14" s="11"/>
      <c r="D14" s="11"/>
      <c r="E14" s="11"/>
      <c r="G14" s="11"/>
      <c r="H14" s="11"/>
      <c r="I14">
        <f t="shared" si="0"/>
        <v>0</v>
      </c>
    </row>
    <row r="15" spans="2:12" x14ac:dyDescent="0.2">
      <c r="B15" t="s">
        <v>37</v>
      </c>
      <c r="C15" s="11"/>
      <c r="D15" s="11"/>
      <c r="E15" s="11"/>
      <c r="F15" s="11"/>
      <c r="H15" s="11"/>
      <c r="I15">
        <f t="shared" si="0"/>
        <v>0</v>
      </c>
    </row>
    <row r="16" spans="2:12" x14ac:dyDescent="0.2">
      <c r="B16" t="s">
        <v>38</v>
      </c>
      <c r="C16" s="11"/>
      <c r="E16" s="11"/>
      <c r="I16">
        <f t="shared" si="0"/>
        <v>0</v>
      </c>
    </row>
    <row r="17" spans="2:16" x14ac:dyDescent="0.2">
      <c r="B17" t="s">
        <v>39</v>
      </c>
      <c r="C17" s="11"/>
      <c r="D17" s="11"/>
      <c r="E17" s="11"/>
      <c r="F17" s="11"/>
      <c r="G17" s="11"/>
      <c r="H17" s="11"/>
      <c r="I17">
        <f t="shared" si="0"/>
        <v>0</v>
      </c>
    </row>
    <row r="18" spans="2:16" x14ac:dyDescent="0.2">
      <c r="B18" t="s">
        <v>51</v>
      </c>
      <c r="C18" s="11"/>
      <c r="D18" s="11"/>
      <c r="E18" s="11"/>
      <c r="F18" s="11"/>
      <c r="G18" s="11"/>
      <c r="H18" s="11"/>
      <c r="I18">
        <f t="shared" si="0"/>
        <v>0</v>
      </c>
    </row>
    <row r="19" spans="2:16" x14ac:dyDescent="0.2">
      <c r="B19" t="s">
        <v>40</v>
      </c>
      <c r="E19" s="11"/>
      <c r="F19" s="11"/>
      <c r="G19" s="11"/>
      <c r="I19">
        <f>SUM(C19:H19)</f>
        <v>0</v>
      </c>
    </row>
    <row r="20" spans="2:16" x14ac:dyDescent="0.2">
      <c r="C20" s="11">
        <f t="shared" ref="C20:I20" si="1">SUM(C5:C19)</f>
        <v>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>
        <f t="shared" si="1"/>
        <v>0</v>
      </c>
      <c r="P20">
        <f>SUM(P5:P18)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Concours Niveau 2024</vt:lpstr>
      <vt:lpstr>horaire</vt:lpstr>
      <vt:lpstr>Total</vt:lpstr>
      <vt:lpstr>'Concours Niveau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</dc:creator>
  <cp:lastModifiedBy>FSCF NORD</cp:lastModifiedBy>
  <cp:lastPrinted>2024-02-11T08:13:11Z</cp:lastPrinted>
  <dcterms:created xsi:type="dcterms:W3CDTF">2004-12-18T10:24:43Z</dcterms:created>
  <dcterms:modified xsi:type="dcterms:W3CDTF">2024-03-05T14:10:23Z</dcterms:modified>
</cp:coreProperties>
</file>